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firstSheet="1" activeTab="8"/>
  </bookViews>
  <sheets>
    <sheet name="1.收支总表" sheetId="1" r:id="rId1"/>
    <sheet name="2.收入总表" sheetId="2" r:id="rId2"/>
    <sheet name="3.支出总表" sheetId="3" r:id="rId3"/>
    <sheet name="4.财政拨款收支总表" sheetId="4" r:id="rId4"/>
    <sheet name="5.一般公共预算支出表" sheetId="5" r:id="rId5"/>
    <sheet name="6.一般公共预算基本支出表" sheetId="6" r:id="rId6"/>
    <sheet name="7.三公" sheetId="7" r:id="rId7"/>
    <sheet name="8.政府性基金" sheetId="8" r:id="rId8"/>
    <sheet name="9.项目支出" sheetId="9" r:id="rId9"/>
  </sheets>
  <definedNames>
    <definedName name="_xlnm.Print_Titles" localSheetId="0">'1.收支总表'!$A:$D,'1.收支总表'!$1:$5</definedName>
    <definedName name="_xlnm.Print_Titles" localSheetId="1">'2.收入总表'!$A:$S,'2.收入总表'!$1:$5</definedName>
    <definedName name="_xlnm.Print_Titles" localSheetId="2">'3.支出总表'!$A:$H,'3.支出总表'!$1:$4</definedName>
    <definedName name="_xlnm.Print_Titles" localSheetId="3">'4.财政拨款收支总表'!$A:$D,'4.财政拨款收支总表'!$1:$5</definedName>
    <definedName name="_xlnm.Print_Titles" localSheetId="4">'5.一般公共预算支出表'!$A:$G,'5.一般公共预算支出表'!$1:$5</definedName>
    <definedName name="_xlnm.Print_Titles" localSheetId="5">'6.一般公共预算基本支出表'!$A:$E,'6.一般公共预算基本支出表'!$1:$5</definedName>
    <definedName name="_xlnm.Print_Titles" localSheetId="6">'7.三公'!$A:$F,'7.三公'!$1:$5</definedName>
    <definedName name="_xlnm.Print_Titles" localSheetId="7">'8.政府性基金'!$A:$E,'8.政府性基金'!$1:$5</definedName>
    <definedName name="_xlnm.Print_Titles" localSheetId="8">'9.项目支出'!$A:$L,'9.项目支出'!$1:$5</definedName>
  </definedNames>
  <calcPr calcId="144525" fullCalcOnLoad="1"/>
</workbook>
</file>

<file path=xl/sharedStrings.xml><?xml version="1.0" encoding="utf-8"?>
<sst xmlns="http://schemas.openxmlformats.org/spreadsheetml/2006/main" count="409" uniqueCount="269">
  <si>
    <t>表1</t>
  </si>
  <si>
    <t>收支总表</t>
  </si>
  <si>
    <t>填报部门：[505]襄阳市科学技术协会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</si>
  <si>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</si>
  <si>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</si>
  <si>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</si>
  <si>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</si>
  <si>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</si>
  <si>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</si>
  <si>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</si>
  <si>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  经费拨款（补助）</t>
  </si>
  <si>
    <t>二、公共安全支出</t>
  </si>
  <si>
    <t xml:space="preserve">    行政事业单位资产收益拨款</t>
  </si>
  <si>
    <t>三、教育支出</t>
  </si>
  <si>
    <t xml:space="preserve">    专项收入</t>
  </si>
  <si>
    <t>四、科学技术支出</t>
  </si>
  <si>
    <t xml:space="preserve">    其他纳入预算管理的非税拨款</t>
  </si>
  <si>
    <t>五、文化旅游体育与传媒支出</t>
  </si>
  <si>
    <t xml:space="preserve">    预算内基本建设投资</t>
  </si>
  <si>
    <t>六、社会保障和就业支出</t>
  </si>
  <si>
    <t xml:space="preserve">    一般公共预算转移支付</t>
  </si>
  <si>
    <t>七、卫生健康支出</t>
  </si>
  <si>
    <t>二、政府性基金预算拨款收入</t>
  </si>
  <si>
    <t>八、节能环保支出</t>
  </si>
  <si>
    <t xml:space="preserve">    政府性基金财政拨款</t>
  </si>
  <si>
    <t>九、城乡社区支出</t>
  </si>
  <si>
    <t xml:space="preserve">    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</si>
  <si>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</si>
  <si>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</si>
  <si>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</si>
  <si>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</si>
  <si>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</si>
  <si>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</si>
  <si>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</si>
  <si>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</si>
  <si>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</si>
  <si>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</si>
  <si>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</si>
  <si>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</si>
  <si>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</si>
  <si>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</si>
  <si>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</si>
  <si>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</si>
  <si>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</si>
  <si>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</si>
  <si>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</si>
  <si>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</si>
  <si>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</si>
  <si>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</si>
  <si>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</si>
  <si>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</si>
  <si>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</si>
  <si>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</si>
  <si>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</si>
  <si>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</si>
  <si>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</si>
  <si>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</si>
  <si>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</si>
  <si>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</si>
  <si>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</si>
  <si>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</si>
  <si>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</si>
  <si>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</si>
  <si>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</si>
  <si>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</si>
  <si>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</si>
  <si>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</si>
  <si>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</si>
  <si>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</si>
  <si>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</si>
  <si>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</si>
  <si>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</si>
  <si>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</si>
  <si>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</si>
  <si>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505001</t>
  </si>
  <si>
    <t>襄阳市科学技术协会本级</t>
  </si>
  <si>
    <t>505002</t>
  </si>
  <si>
    <t>襄阳市科技馆</t>
  </si>
  <si>
    <t>505003</t>
  </si>
  <si>
    <t>襄阳市院士专家联络服务中心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</si>
  <si>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</si>
  <si>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</si>
  <si>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</si>
  <si>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</si>
  <si>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</si>
  <si>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</si>
  <si>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</si>
  <si>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</si>
  <si>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</si>
  <si>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206</t>
  </si>
  <si>
    <t>科学技术支出</t>
  </si>
  <si>
    <t>　20601</t>
  </si>
  <si>
    <t>　科学技术管理事务</t>
  </si>
  <si>
    <t>　　2060101</t>
  </si>
  <si>
    <t>　　行政运行</t>
  </si>
  <si>
    <t>　20602</t>
  </si>
  <si>
    <t>　基础研究</t>
  </si>
  <si>
    <t>　　2060208</t>
  </si>
  <si>
    <t>　　科技人才队伍建设</t>
  </si>
  <si>
    <t>　20607</t>
  </si>
  <si>
    <t>　科学技术普及</t>
  </si>
  <si>
    <t>　　2060701</t>
  </si>
  <si>
    <t>　　机构运行</t>
  </si>
  <si>
    <t>　　2060702</t>
  </si>
  <si>
    <t>　　科普活动</t>
  </si>
  <si>
    <t>　　2060705</t>
  </si>
  <si>
    <t>　　科技馆站</t>
  </si>
  <si>
    <t>　　2060799</t>
  </si>
  <si>
    <t>　　其他科学技术普及支出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</si>
  <si>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</si>
  <si>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</si>
  <si>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</si>
  <si>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</si>
  <si>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</si>
  <si>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</si>
  <si>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</si>
  <si>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</si>
  <si>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</si>
  <si>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</si>
  <si>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</si>
  <si>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</si>
  <si>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</si>
  <si>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</si>
  <si>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</si>
  <si>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</si>
  <si>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</si>
  <si>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</si>
  <si>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</si>
  <si>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</si>
  <si>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</si>
  <si>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</si>
  <si>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　　2101199</t>
  </si>
  <si>
    <t>　　其他行政事业单位医疗支出</t>
  </si>
  <si>
    <t>221</t>
  </si>
  <si>
    <t>住房保障支出</t>
  </si>
  <si>
    <t>　22102</t>
  </si>
  <si>
    <t>　住房改革支出</t>
  </si>
  <si>
    <t>　　2210201</t>
  </si>
  <si>
    <t>　　住房公积金</t>
  </si>
  <si>
    <t>表4</t>
  </si>
  <si>
    <t>财政拨款收支总表</t>
  </si>
  <si>
    <t>填报部门:[505]襄阳市科学技术协会</t>
  </si>
  <si>
    <t>项目</t>
  </si>
  <si>
    <t>一、本年收入</t>
  </si>
  <si>
    <t>一、本年支出</t>
  </si>
  <si>
    <t>（一）一般公共预算拨款</t>
  </si>
  <si>
    <t>（一）一般公共服务支出</t>
  </si>
  <si>
    <t>（二）公共安全支出</t>
  </si>
  <si>
    <t>（三）教育支出</t>
  </si>
  <si>
    <t>（四）科学技术支出</t>
  </si>
  <si>
    <t>（五）文化旅游体育与传媒支出</t>
  </si>
  <si>
    <t>（六）社会保障和就业支出</t>
  </si>
  <si>
    <t>（七）卫生健康支出</t>
  </si>
  <si>
    <t>（二）政府性基金预算拨款</t>
  </si>
  <si>
    <t>（八）节能环保支出</t>
  </si>
  <si>
    <t>（九）城乡社区支出</t>
  </si>
  <si>
    <t>（十）农林水支出</t>
  </si>
  <si>
    <t>（三）国有资本经营预算拨款</t>
  </si>
  <si>
    <t>（十一）交通运输支出</t>
  </si>
  <si>
    <t>二、上年结转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</si>
  <si>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</si>
  <si>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</si>
  <si>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</si>
  <si>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</si>
  <si>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</si>
  <si>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</si>
  <si>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</si>
  <si>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</si>
  <si>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</si>
  <si>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</si>
  <si>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</si>
  <si>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</si>
  <si>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</si>
  <si>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</si>
  <si>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</si>
  <si>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</si>
  <si>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</si>
  <si>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一般公共预算支出表</t>
  </si>
  <si>
    <t>人员经费</t>
  </si>
  <si>
    <t>公用经费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</si>
  <si>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</si>
  <si>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</si>
  <si>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</si>
  <si>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</si>
  <si>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</si>
  <si>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</si>
  <si>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</si>
  <si>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</si>
  <si>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</si>
  <si>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</si>
  <si>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</si>
  <si>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</si>
  <si>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</si>
  <si>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</si>
  <si>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</si>
  <si>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</si>
  <si>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</si>
  <si>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</si>
  <si>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</si>
  <si>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</si>
  <si>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</si>
  <si>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</si>
  <si>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</si>
  <si>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</si>
  <si>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</si>
  <si>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</si>
  <si>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</si>
  <si>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</si>
  <si>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</si>
  <si>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</si>
  <si>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</si>
  <si>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</si>
  <si>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30212</t>
  </si>
  <si>
    <t>　因公出国（境）费用</t>
  </si>
  <si>
    <t>　30217</t>
  </si>
  <si>
    <t>　公务接待费</t>
  </si>
  <si>
    <t>　30227</t>
  </si>
  <si>
    <t>　委托业务费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</si>
  <si>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</si>
  <si>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</si>
  <si>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</si>
  <si>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</si>
  <si>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</si>
  <si>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</si>
  <si>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</si>
  <si>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</si>
  <si>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</si>
  <si>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</si>
  <si>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</si>
  <si>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</si>
  <si>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30301</t>
  </si>
  <si>
    <t>　离休费</t>
  </si>
  <si>
    <t>　30302</t>
  </si>
  <si>
    <t>　退休费</t>
  </si>
  <si>
    <t>　30307</t>
  </si>
  <si>
    <t>　医疗费补助</t>
  </si>
  <si>
    <t>表7</t>
  </si>
  <si>
    <t>一般公共预算“三公”经费支出表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</si>
  <si>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</si>
  <si>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</si>
  <si>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</si>
  <si>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</si>
  <si>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</si>
  <si>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</si>
  <si>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</si>
  <si>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</si>
  <si>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</si>
  <si>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本年政府性基金预算支出</t>
  </si>
  <si>
    <t>表9</t>
  </si>
  <si>
    <t>项目支出表</t>
  </si>
  <si>
    <t>项目分类</t>
  </si>
  <si>
    <t>项目名称</t>
  </si>
  <si>
    <t>本年拨款</t>
  </si>
  <si>
    <t>财政拨款结转结余</t>
  </si>
  <si>
    <t>其他运转类</t>
  </si>
  <si>
    <t>　离退休干部党建经费</t>
  </si>
  <si>
    <t>本级支出项目</t>
  </si>
  <si>
    <t>　人才专项-院士专家工作站及海智工作站等奖励补助</t>
  </si>
  <si>
    <t>　基层科普能力建设转移支付</t>
  </si>
  <si>
    <t>　科协代表大会经费</t>
  </si>
  <si>
    <t>　科协、科普事业发展项目</t>
  </si>
  <si>
    <t>　科技馆免费开放</t>
  </si>
  <si>
    <t>　科技馆新馆运营</t>
  </si>
  <si>
    <t>　国有资产维修维护</t>
  </si>
  <si>
    <t>　科技馆运行</t>
  </si>
  <si>
    <t>　襄阳市科技馆新馆运营</t>
  </si>
  <si>
    <t>　科技馆服务经费</t>
  </si>
  <si>
    <t>　院士专家工作站建设管理项目</t>
  </si>
  <si>
    <t>　学术交流服务经费</t>
  </si>
</sst>
</file>

<file path=xl/styles.xml><?xml version="1.0" encoding="utf-8"?>
<styleSheet xmlns="http://schemas.openxmlformats.org/spreadsheetml/2006/main">
  <numFmts count="5">
    <numFmt numFmtId="176" formatCode="#,##0.00;[Red]#,##0.0"/>
    <numFmt numFmtId="177" formatCode="_(\$* #,##0_);_(\$* \(#,##0\);_(\$* &quot;-&quot;_);_(@_)"/>
    <numFmt numFmtId="178" formatCode="_(* #,##0.00_);_(* \(#,##0.00\);_(* &quot;-&quot;??_);_(@_)"/>
    <numFmt numFmtId="179" formatCode="_(\$* #,##0.00_);_(\$* \(#,##0.00\);_(\$* &quot;-&quot;??_);_(@_)"/>
    <numFmt numFmtId="180" formatCode="_(* #,##0_);_(* \(#,##0\);_(* &quot;-&quot;_);_(@_)"/>
  </numFmts>
  <fonts count="33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9"/>
      <color indexed="8"/>
      <name val="黑体"/>
      <family val="3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Calibri"/>
      <family val="2"/>
      <charset val="0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Calibri"/>
      <family val="2"/>
      <charset val="0"/>
    </font>
    <font>
      <sz val="9"/>
      <color indexed="8"/>
      <name val="Calibri"/>
      <family val="2"/>
      <charset val="0"/>
    </font>
    <font>
      <sz val="8"/>
      <color indexed="8"/>
      <name val="黑体"/>
      <family val="3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14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8" fontId="0" fillId="0" borderId="0" applyFont="false" applyFill="false" applyBorder="false" applyAlignment="false" applyProtection="false"/>
    <xf numFmtId="0" fontId="24" fillId="0" borderId="5" applyNumberFormat="false" applyFill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13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16" fillId="27" borderId="0" applyNumberFormat="false" applyBorder="false" applyAlignment="false" applyProtection="false">
      <alignment vertical="center"/>
    </xf>
    <xf numFmtId="0" fontId="27" fillId="30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/>
    <xf numFmtId="0" fontId="13" fillId="15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32" borderId="6" applyNumberFormat="false" applyAlignment="false" applyProtection="false">
      <alignment vertical="center"/>
    </xf>
    <xf numFmtId="0" fontId="30" fillId="30" borderId="7" applyNumberFormat="false" applyAlignment="false" applyProtection="false">
      <alignment vertical="center"/>
    </xf>
    <xf numFmtId="0" fontId="31" fillId="33" borderId="8" applyNumberFormat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5" fillId="6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41">
    <xf numFmtId="0" fontId="0" fillId="0" borderId="0" xfId="0"/>
    <xf numFmtId="0" fontId="1" fillId="0" borderId="0" xfId="0" applyFont="true" applyBorder="true" applyAlignment="true" applyProtection="true"/>
    <xf numFmtId="0" fontId="2" fillId="0" borderId="0" xfId="0" applyFont="true" applyBorder="true" applyAlignment="true" applyProtection="true">
      <alignment horizontal="left" vertical="center"/>
    </xf>
    <xf numFmtId="0" fontId="3" fillId="0" borderId="0" xfId="0" applyFont="true" applyBorder="true" applyAlignment="true" applyProtection="true">
      <alignment horizontal="center" vertical="center"/>
    </xf>
    <xf numFmtId="0" fontId="4" fillId="0" borderId="0" xfId="0" applyFont="true" applyBorder="true" applyAlignment="true" applyProtection="true">
      <alignment horizontal="center" vertical="center"/>
    </xf>
    <xf numFmtId="0" fontId="5" fillId="0" borderId="0" xfId="0" applyFont="true" applyBorder="true" applyAlignment="true" applyProtection="true">
      <alignment vertical="center"/>
    </xf>
    <xf numFmtId="0" fontId="6" fillId="0" borderId="0" xfId="0" applyFont="true" applyBorder="true" applyAlignment="true" applyProtection="true"/>
    <xf numFmtId="0" fontId="5" fillId="0" borderId="0" xfId="0" applyFont="true" applyBorder="true" applyAlignment="true" applyProtection="true">
      <alignment horizontal="center" vertical="center"/>
    </xf>
    <xf numFmtId="0" fontId="7" fillId="0" borderId="1" xfId="0" applyFont="true" applyBorder="true" applyAlignment="true" applyProtection="true">
      <alignment horizontal="center" vertical="center"/>
    </xf>
    <xf numFmtId="0" fontId="7" fillId="0" borderId="1" xfId="0" applyFont="true" applyBorder="true" applyAlignment="true" applyProtection="true">
      <alignment horizontal="center" vertical="center" wrapText="true"/>
    </xf>
    <xf numFmtId="49" fontId="7" fillId="0" borderId="1" xfId="0" applyNumberFormat="true" applyFont="true" applyBorder="true" applyAlignment="true" applyProtection="true">
      <alignment horizontal="left" vertical="center" wrapText="true"/>
    </xf>
    <xf numFmtId="176" fontId="7" fillId="0" borderId="1" xfId="0" applyNumberFormat="true" applyFont="true" applyBorder="true" applyAlignment="true" applyProtection="true">
      <alignment horizontal="right" vertical="center"/>
    </xf>
    <xf numFmtId="49" fontId="8" fillId="0" borderId="1" xfId="0" applyNumberFormat="true" applyFont="true" applyBorder="true" applyAlignment="true" applyProtection="true">
      <alignment horizontal="left" vertical="center" wrapText="true"/>
    </xf>
    <xf numFmtId="176" fontId="8" fillId="0" borderId="1" xfId="0" applyNumberFormat="true" applyFont="true" applyBorder="true" applyAlignment="true" applyProtection="true">
      <alignment horizontal="right" vertical="center"/>
    </xf>
    <xf numFmtId="0" fontId="1" fillId="0" borderId="0" xfId="0" applyFont="true" applyBorder="true" applyAlignment="true" applyProtection="true">
      <alignment horizontal="center" vertical="center"/>
    </xf>
    <xf numFmtId="0" fontId="5" fillId="0" borderId="0" xfId="0" applyFont="true" applyBorder="true" applyAlignment="true" applyProtection="true">
      <alignment horizontal="right" vertical="center"/>
    </xf>
    <xf numFmtId="0" fontId="8" fillId="0" borderId="0" xfId="0" applyFont="true" applyBorder="true" applyAlignment="true" applyProtection="true">
      <alignment vertical="center"/>
    </xf>
    <xf numFmtId="0" fontId="8" fillId="0" borderId="0" xfId="0" applyFont="true" applyBorder="true" applyAlignment="true" applyProtection="true">
      <alignment horizontal="right" vertical="center"/>
    </xf>
    <xf numFmtId="49" fontId="7" fillId="0" borderId="1" xfId="0" applyNumberFormat="true" applyFont="true" applyBorder="true" applyAlignment="true" applyProtection="true">
      <alignment vertical="center" wrapText="true"/>
    </xf>
    <xf numFmtId="49" fontId="8" fillId="0" borderId="1" xfId="0" applyNumberFormat="true" applyFont="true" applyBorder="true" applyAlignment="true" applyProtection="true">
      <alignment vertical="center" wrapText="true"/>
    </xf>
    <xf numFmtId="0" fontId="3" fillId="0" borderId="0" xfId="0" applyFont="true" applyBorder="true" applyAlignment="true" applyProtection="true">
      <alignment horizontal="center" vertical="center" wrapText="true"/>
    </xf>
    <xf numFmtId="0" fontId="4" fillId="0" borderId="0" xfId="0" applyFont="true" applyBorder="true" applyAlignment="true" applyProtection="true">
      <alignment horizontal="center" vertical="center" wrapText="true"/>
    </xf>
    <xf numFmtId="0" fontId="1" fillId="0" borderId="0" xfId="0" applyFont="true" applyBorder="true" applyAlignment="true" applyProtection="true">
      <alignment wrapText="true"/>
    </xf>
    <xf numFmtId="0" fontId="3" fillId="0" borderId="0" xfId="0" applyFont="true" applyBorder="true" applyAlignment="true" applyProtection="true">
      <alignment vertical="center"/>
    </xf>
    <xf numFmtId="0" fontId="4" fillId="0" borderId="0" xfId="0" applyFont="true" applyBorder="true" applyAlignment="true" applyProtection="true">
      <alignment vertical="center"/>
    </xf>
    <xf numFmtId="0" fontId="8" fillId="0" borderId="0" xfId="0" applyFont="true" applyBorder="true" applyAlignment="true" applyProtection="true">
      <alignment horizontal="left" vertical="center"/>
    </xf>
    <xf numFmtId="0" fontId="9" fillId="0" borderId="1" xfId="0" applyFont="true" applyBorder="true" applyAlignment="true" applyProtection="true">
      <alignment horizontal="center" vertical="center"/>
    </xf>
    <xf numFmtId="0" fontId="5" fillId="0" borderId="1" xfId="0" applyFont="true" applyBorder="true" applyAlignment="true" applyProtection="true">
      <alignment vertical="center"/>
    </xf>
    <xf numFmtId="176" fontId="5" fillId="0" borderId="1" xfId="0" applyNumberFormat="true" applyFont="true" applyBorder="true" applyAlignment="true" applyProtection="true">
      <alignment horizontal="right" vertical="center"/>
    </xf>
    <xf numFmtId="176" fontId="5" fillId="0" borderId="0" xfId="0" applyNumberFormat="true" applyFont="true" applyBorder="true" applyAlignment="true" applyProtection="true">
      <alignment horizontal="right" vertical="center"/>
    </xf>
    <xf numFmtId="176" fontId="5" fillId="0" borderId="1" xfId="0" applyNumberFormat="true" applyFont="true" applyBorder="true" applyAlignment="true" applyProtection="true">
      <alignment vertical="center"/>
    </xf>
    <xf numFmtId="0" fontId="9" fillId="0" borderId="1" xfId="0" applyFont="true" applyBorder="true" applyAlignment="true" applyProtection="true">
      <alignment vertical="center"/>
    </xf>
    <xf numFmtId="176" fontId="9" fillId="0" borderId="1" xfId="0" applyNumberFormat="true" applyFont="true" applyBorder="true" applyAlignment="true" applyProtection="true">
      <alignment horizontal="right" vertical="center"/>
    </xf>
    <xf numFmtId="0" fontId="3" fillId="0" borderId="0" xfId="0" applyFont="true" applyBorder="true" applyAlignment="true" applyProtection="true">
      <alignment horizontal="right" vertical="center"/>
    </xf>
    <xf numFmtId="176" fontId="10" fillId="0" borderId="1" xfId="0" applyNumberFormat="true" applyFont="true" applyBorder="true" applyAlignment="true" applyProtection="true">
      <alignment horizontal="right" vertical="center"/>
    </xf>
    <xf numFmtId="176" fontId="11" fillId="0" borderId="1" xfId="0" applyNumberFormat="true" applyFont="true" applyBorder="true" applyAlignment="true" applyProtection="true">
      <alignment horizontal="right" vertical="center"/>
    </xf>
    <xf numFmtId="0" fontId="7" fillId="0" borderId="1" xfId="0" applyFont="true" applyBorder="true" applyAlignment="true" applyProtection="true">
      <alignment horizontal="right" vertical="center"/>
    </xf>
    <xf numFmtId="176" fontId="8" fillId="2" borderId="1" xfId="0" applyNumberFormat="true" applyFont="true" applyFill="true" applyBorder="true" applyAlignment="true" applyProtection="true">
      <alignment horizontal="right" vertical="center"/>
    </xf>
    <xf numFmtId="0" fontId="12" fillId="0" borderId="0" xfId="0" applyFont="true" applyBorder="true" applyAlignment="true" applyProtection="true">
      <alignment vertical="center"/>
    </xf>
    <xf numFmtId="0" fontId="5" fillId="0" borderId="0" xfId="0" applyFont="true" applyBorder="true" applyAlignment="true" applyProtection="true">
      <alignment horizontal="left" vertical="center"/>
    </xf>
    <xf numFmtId="4" fontId="5" fillId="0" borderId="0" xfId="0" applyNumberFormat="true" applyFont="true" applyBorder="true" applyAlignment="true" applyProtection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A1" sqref="A1"/>
    </sheetView>
  </sheetViews>
  <sheetFormatPr defaultColWidth="9.14166666666667" defaultRowHeight="12.75" customHeight="true" outlineLevelCol="3"/>
  <cols>
    <col min="1" max="1" width="34.2833333333333" style="1" customWidth="true"/>
    <col min="2" max="2" width="21.425" style="1" customWidth="true"/>
    <col min="3" max="3" width="34.2833333333333" style="1" customWidth="true"/>
    <col min="4" max="4" width="21.425" style="1" customWidth="true"/>
    <col min="5" max="5" width="9.14166666666667" style="1" customWidth="true"/>
  </cols>
  <sheetData>
    <row r="1" s="1" customFormat="true" ht="14.25" customHeight="true" spans="1:4">
      <c r="A1" s="38" t="s">
        <v>0</v>
      </c>
      <c r="B1" s="16"/>
      <c r="C1" s="23"/>
      <c r="D1" s="23"/>
    </row>
    <row r="2" s="1" customFormat="true" ht="22.5" customHeight="true" spans="1:4">
      <c r="A2" s="4" t="s">
        <v>1</v>
      </c>
      <c r="B2" s="24"/>
      <c r="C2" s="24"/>
      <c r="D2" s="24"/>
    </row>
    <row r="3" s="1" customFormat="true" ht="14.25" customHeight="true" spans="1:4">
      <c r="A3" s="5" t="s">
        <v>2</v>
      </c>
      <c r="B3" s="6"/>
      <c r="C3" s="39"/>
      <c r="D3" s="15" t="s">
        <v>3</v>
      </c>
    </row>
    <row r="4" s="1" customFormat="true" ht="14.25" customHeight="true" spans="1:4">
      <c r="A4" s="26" t="s">
        <v>4</v>
      </c>
      <c r="B4" s="31"/>
      <c r="C4" s="26" t="s">
        <v>5</v>
      </c>
      <c r="D4" s="31"/>
    </row>
    <row r="5" s="1" customFormat="true" ht="14.25" customHeight="true" spans="1:4">
      <c r="A5" s="26" t="s">
        <v>6</v>
      </c>
      <c r="B5" s="26" t="s">
        <v>7</v>
      </c>
      <c r="C5" s="26" t="s">
        <v>6</v>
      </c>
      <c r="D5" s="26" t="s">
        <v>7</v>
      </c>
    </row>
    <row r="6" s="1" customFormat="true" ht="14.25" customHeight="true" spans="1:4">
      <c r="A6" s="27" t="s">
        <v>8</v>
      </c>
      <c r="B6" s="40">
        <v>3902.241992</v>
      </c>
      <c r="C6" s="27" t="s">
        <v>9</v>
      </c>
      <c r="D6" s="28"/>
    </row>
    <row r="7" s="1" customFormat="true" ht="14.25" customHeight="true" spans="1:4">
      <c r="A7" s="27" t="s">
        <v>10</v>
      </c>
      <c r="B7" s="28">
        <v>2977.711992</v>
      </c>
      <c r="C7" s="27" t="s">
        <v>11</v>
      </c>
      <c r="D7" s="28"/>
    </row>
    <row r="8" s="1" customFormat="true" ht="14.25" customHeight="true" spans="1:4">
      <c r="A8" s="27" t="s">
        <v>12</v>
      </c>
      <c r="B8" s="28"/>
      <c r="C8" s="27" t="s">
        <v>13</v>
      </c>
      <c r="D8" s="28"/>
    </row>
    <row r="9" s="1" customFormat="true" ht="14.25" customHeight="true" spans="1:4">
      <c r="A9" s="27" t="s">
        <v>14</v>
      </c>
      <c r="B9" s="28"/>
      <c r="C9" s="27" t="s">
        <v>15</v>
      </c>
      <c r="D9" s="28">
        <v>3302.066238</v>
      </c>
    </row>
    <row r="10" s="1" customFormat="true" ht="14.25" customHeight="true" spans="1:4">
      <c r="A10" s="27" t="s">
        <v>16</v>
      </c>
      <c r="B10" s="28">
        <v>157.53</v>
      </c>
      <c r="C10" s="27" t="s">
        <v>17</v>
      </c>
      <c r="D10" s="28"/>
    </row>
    <row r="11" s="1" customFormat="true" ht="14.25" customHeight="true" spans="1:4">
      <c r="A11" s="27" t="s">
        <v>18</v>
      </c>
      <c r="B11" s="28"/>
      <c r="C11" s="27" t="s">
        <v>19</v>
      </c>
      <c r="D11" s="28">
        <v>382.425964</v>
      </c>
    </row>
    <row r="12" s="1" customFormat="true" ht="14.25" customHeight="true" spans="1:4">
      <c r="A12" s="27" t="s">
        <v>20</v>
      </c>
      <c r="B12" s="28">
        <v>767</v>
      </c>
      <c r="C12" s="27" t="s">
        <v>21</v>
      </c>
      <c r="D12" s="28">
        <v>119.606248</v>
      </c>
    </row>
    <row r="13" s="1" customFormat="true" ht="14.25" customHeight="true" spans="1:4">
      <c r="A13" s="27" t="s">
        <v>22</v>
      </c>
      <c r="B13" s="28"/>
      <c r="C13" s="27" t="s">
        <v>23</v>
      </c>
      <c r="D13" s="28"/>
    </row>
    <row r="14" s="1" customFormat="true" ht="14.25" customHeight="true" spans="1:4">
      <c r="A14" s="27" t="s">
        <v>24</v>
      </c>
      <c r="B14" s="28"/>
      <c r="C14" s="27" t="s">
        <v>25</v>
      </c>
      <c r="D14" s="28"/>
    </row>
    <row r="15" s="1" customFormat="true" ht="14.25" customHeight="true" spans="1:4">
      <c r="A15" s="27" t="s">
        <v>26</v>
      </c>
      <c r="B15" s="28"/>
      <c r="C15" s="27" t="s">
        <v>27</v>
      </c>
      <c r="D15" s="28"/>
    </row>
    <row r="16" s="1" customFormat="true" ht="14.25" customHeight="true" spans="1:4">
      <c r="A16" s="27" t="s">
        <v>28</v>
      </c>
      <c r="B16" s="28"/>
      <c r="C16" s="27" t="s">
        <v>29</v>
      </c>
      <c r="D16" s="28"/>
    </row>
    <row r="17" s="1" customFormat="true" ht="14.25" customHeight="true" spans="1:4">
      <c r="A17" s="27" t="s">
        <v>30</v>
      </c>
      <c r="B17" s="28"/>
      <c r="C17" s="27" t="s">
        <v>31</v>
      </c>
      <c r="D17" s="28"/>
    </row>
    <row r="18" s="1" customFormat="true" ht="14.25" customHeight="true" spans="1:4">
      <c r="A18" s="27" t="s">
        <v>32</v>
      </c>
      <c r="B18" s="28"/>
      <c r="C18" s="27" t="s">
        <v>33</v>
      </c>
      <c r="D18" s="28"/>
    </row>
    <row r="19" s="1" customFormat="true" ht="14.25" customHeight="true" spans="1:4">
      <c r="A19" s="27" t="s">
        <v>34</v>
      </c>
      <c r="B19" s="28"/>
      <c r="C19" s="27" t="s">
        <v>35</v>
      </c>
      <c r="D19" s="28"/>
    </row>
    <row r="20" s="1" customFormat="true" ht="14.25" customHeight="true" spans="1:4">
      <c r="A20" s="27" t="s">
        <v>36</v>
      </c>
      <c r="B20" s="28"/>
      <c r="C20" s="27" t="s">
        <v>37</v>
      </c>
      <c r="D20" s="28"/>
    </row>
    <row r="21" s="1" customFormat="true" ht="14.25" customHeight="true" spans="1:4">
      <c r="A21" s="27" t="s">
        <v>38</v>
      </c>
      <c r="B21" s="28"/>
      <c r="C21" s="27" t="s">
        <v>39</v>
      </c>
      <c r="D21" s="28"/>
    </row>
    <row r="22" s="1" customFormat="true" ht="14.25" customHeight="true" spans="1:4">
      <c r="A22" s="27" t="s">
        <v>40</v>
      </c>
      <c r="B22" s="28"/>
      <c r="C22" s="27" t="s">
        <v>41</v>
      </c>
      <c r="D22" s="28">
        <v>98.143542</v>
      </c>
    </row>
    <row r="23" s="1" customFormat="true" ht="14.25" customHeight="true" spans="1:4">
      <c r="A23" s="27"/>
      <c r="B23" s="30"/>
      <c r="C23" s="27" t="s">
        <v>42</v>
      </c>
      <c r="D23" s="28"/>
    </row>
    <row r="24" s="1" customFormat="true" ht="14.25" customHeight="true" spans="1:4">
      <c r="A24" s="27"/>
      <c r="B24" s="30"/>
      <c r="C24" s="27" t="s">
        <v>43</v>
      </c>
      <c r="D24" s="28"/>
    </row>
    <row r="25" s="1" customFormat="true" ht="14.25" customHeight="true" spans="1:4">
      <c r="A25" s="27"/>
      <c r="B25" s="30"/>
      <c r="C25" s="27" t="s">
        <v>44</v>
      </c>
      <c r="D25" s="28"/>
    </row>
    <row r="26" s="1" customFormat="true" ht="14.25" customHeight="true" spans="1:4">
      <c r="A26" s="27"/>
      <c r="B26" s="30"/>
      <c r="C26" s="27" t="s">
        <v>45</v>
      </c>
      <c r="D26" s="28"/>
    </row>
    <row r="27" s="1" customFormat="true" ht="14.25" customHeight="true" spans="1:4">
      <c r="A27" s="27"/>
      <c r="B27" s="30"/>
      <c r="C27" s="27" t="s">
        <v>46</v>
      </c>
      <c r="D27" s="28"/>
    </row>
    <row r="28" s="1" customFormat="true" ht="14.25" customHeight="true" spans="1:4">
      <c r="A28" s="27"/>
      <c r="B28" s="30"/>
      <c r="C28" s="27" t="s">
        <v>47</v>
      </c>
      <c r="D28" s="28"/>
    </row>
    <row r="29" s="1" customFormat="true" ht="14.25" customHeight="true" spans="1:4">
      <c r="A29" s="27"/>
      <c r="B29" s="30"/>
      <c r="C29" s="27" t="s">
        <v>48</v>
      </c>
      <c r="D29" s="28"/>
    </row>
    <row r="30" s="1" customFormat="true" ht="14.25" customHeight="true" spans="1:4">
      <c r="A30" s="27"/>
      <c r="B30" s="30"/>
      <c r="C30" s="27"/>
      <c r="D30" s="30"/>
    </row>
    <row r="31" s="1" customFormat="true" ht="14.25" customHeight="true" spans="1:4">
      <c r="A31" s="27" t="s">
        <v>49</v>
      </c>
      <c r="B31" s="29">
        <f ca="1">B6+B13+B16+B17+B18+B19+B20+B21+B22</f>
        <v>3902.241992</v>
      </c>
      <c r="C31" s="27" t="s">
        <v>50</v>
      </c>
      <c r="D31" s="28">
        <f ca="1">D7+D8+D9+D10+D11+D12+D13+D14+D15+D16+D17+D18+D19+D20+D21+D22+D23+D24+D25+D26+D27+D28+D29+D6</f>
        <v>3902.241992</v>
      </c>
    </row>
    <row r="32" s="1" customFormat="true" ht="14.25" customHeight="true" spans="1:4">
      <c r="A32" s="27" t="s">
        <v>51</v>
      </c>
      <c r="B32" s="28"/>
      <c r="C32" s="27" t="s">
        <v>52</v>
      </c>
      <c r="D32" s="28">
        <f ca="1">B33-D31</f>
        <v>0</v>
      </c>
    </row>
    <row r="33" s="1" customFormat="true" ht="14.25" customHeight="true" spans="1:4">
      <c r="A33" s="27" t="s">
        <v>53</v>
      </c>
      <c r="B33" s="28">
        <f ca="1">B31+B32</f>
        <v>3902.241992</v>
      </c>
      <c r="C33" s="27" t="s">
        <v>54</v>
      </c>
      <c r="D33" s="28">
        <f ca="1">B33</f>
        <v>3902.241992</v>
      </c>
    </row>
    <row r="34" s="1" customFormat="true" ht="14.25" customHeight="true" spans="1:4">
      <c r="A34" s="39" t="s">
        <v>55</v>
      </c>
      <c r="B34" s="39"/>
      <c r="C34" s="39"/>
      <c r="D34" s="39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34:D34"/>
  </mergeCells>
  <printOptions horizontalCentered="true"/>
  <pageMargins left="0.590551181102362" right="0.590551181102362" top="0.78740157480315" bottom="0.708661417322835" header="0" footer="0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workbookViewId="0">
      <selection activeCell="A1" sqref="A1"/>
    </sheetView>
  </sheetViews>
  <sheetFormatPr defaultColWidth="9.14166666666667" defaultRowHeight="12.75" customHeight="true"/>
  <cols>
    <col min="1" max="1" width="10.8583333333333" style="1" customWidth="true"/>
    <col min="2" max="2" width="18.5666666666667" style="1" customWidth="true"/>
    <col min="3" max="4" width="7.14166666666667" style="1" customWidth="true"/>
    <col min="5" max="5" width="9.70833333333333" style="1" customWidth="true"/>
    <col min="6" max="6" width="10.1416666666667" style="1" customWidth="true"/>
    <col min="7" max="7" width="9.14166666666667" style="1" hidden="true" customWidth="true"/>
    <col min="8" max="8" width="12.425" style="1" customWidth="true"/>
    <col min="9" max="9" width="9.56666666666667" style="1" customWidth="true"/>
    <col min="10" max="10" width="9.28333333333333" style="1" customWidth="true"/>
    <col min="11" max="12" width="7.14166666666667" style="1" customWidth="true"/>
    <col min="13" max="13" width="9.425" style="1" customWidth="true"/>
    <col min="14" max="14" width="7.14166666666667" style="1" customWidth="true"/>
    <col min="15" max="15" width="8.14166666666667" style="1" customWidth="true"/>
    <col min="16" max="16" width="11.2833333333333" style="1" customWidth="true"/>
    <col min="17" max="17" width="9.14166666666667" style="1" hidden="true" customWidth="true"/>
    <col min="18" max="18" width="10.7083333333333" style="1" customWidth="true"/>
    <col min="19" max="20" width="9.14166666666667" style="1" customWidth="true"/>
  </cols>
  <sheetData>
    <row r="1" s="1" customFormat="true" ht="21" customHeight="true" spans="1:19">
      <c r="A1" s="2" t="s">
        <v>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="1" customFormat="true" ht="38.25" customHeight="true" spans="1:19">
      <c r="A2" s="4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true" ht="21" customHeight="true" spans="1:19">
      <c r="A3" s="5" t="s">
        <v>2</v>
      </c>
      <c r="B3" s="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6"/>
      <c r="R3" s="7"/>
      <c r="S3" s="15" t="s">
        <v>3</v>
      </c>
    </row>
    <row r="4" s="1" customFormat="true" ht="21" customHeight="true" spans="1:19">
      <c r="A4" s="9" t="s">
        <v>58</v>
      </c>
      <c r="B4" s="8" t="s">
        <v>59</v>
      </c>
      <c r="C4" s="8" t="s">
        <v>60</v>
      </c>
      <c r="D4" s="8" t="s">
        <v>61</v>
      </c>
      <c r="E4" s="36"/>
      <c r="F4" s="36"/>
      <c r="G4" s="36"/>
      <c r="H4" s="36"/>
      <c r="I4" s="36"/>
      <c r="J4" s="36"/>
      <c r="K4" s="36"/>
      <c r="L4" s="36"/>
      <c r="M4" s="36"/>
      <c r="N4" s="8" t="s">
        <v>51</v>
      </c>
      <c r="O4" s="36"/>
      <c r="P4" s="36"/>
      <c r="Q4" s="36"/>
      <c r="R4" s="36"/>
      <c r="S4" s="36"/>
    </row>
    <row r="5" s="1" customFormat="true" ht="43.5" customHeight="true" spans="1:19">
      <c r="A5" s="9"/>
      <c r="B5" s="8"/>
      <c r="C5" s="8"/>
      <c r="D5" s="8" t="s">
        <v>62</v>
      </c>
      <c r="E5" s="9" t="s">
        <v>63</v>
      </c>
      <c r="F5" s="9" t="s">
        <v>64</v>
      </c>
      <c r="G5" s="9" t="s">
        <v>65</v>
      </c>
      <c r="H5" s="9" t="s">
        <v>66</v>
      </c>
      <c r="I5" s="9" t="s">
        <v>67</v>
      </c>
      <c r="J5" s="9" t="s">
        <v>68</v>
      </c>
      <c r="K5" s="9" t="s">
        <v>69</v>
      </c>
      <c r="L5" s="9" t="s">
        <v>70</v>
      </c>
      <c r="M5" s="9" t="s">
        <v>71</v>
      </c>
      <c r="N5" s="9" t="s">
        <v>62</v>
      </c>
      <c r="O5" s="9" t="s">
        <v>63</v>
      </c>
      <c r="P5" s="9" t="s">
        <v>64</v>
      </c>
      <c r="Q5" s="9" t="s">
        <v>65</v>
      </c>
      <c r="R5" s="9" t="s">
        <v>66</v>
      </c>
      <c r="S5" s="9" t="s">
        <v>72</v>
      </c>
    </row>
    <row r="6" s="1" customFormat="true" ht="30.75" customHeight="true" spans="1:19">
      <c r="A6" s="10" t="s">
        <v>73</v>
      </c>
      <c r="B6" s="10" t="s">
        <v>60</v>
      </c>
      <c r="C6" s="34">
        <f ca="1">D6+N6</f>
        <v>3902.241992</v>
      </c>
      <c r="D6" s="34">
        <f ca="1">E6+F6+G6+H6+I6+J6+K6+L6+M6</f>
        <v>3902.241992</v>
      </c>
      <c r="E6" s="11">
        <v>3902.241992</v>
      </c>
      <c r="F6" s="11"/>
      <c r="G6" s="37"/>
      <c r="H6" s="11"/>
      <c r="I6" s="11"/>
      <c r="J6" s="11"/>
      <c r="K6" s="11"/>
      <c r="L6" s="11"/>
      <c r="M6" s="11"/>
      <c r="N6" s="11"/>
      <c r="O6" s="11"/>
      <c r="P6" s="11"/>
      <c r="Q6" s="37"/>
      <c r="R6" s="11"/>
      <c r="S6" s="11"/>
    </row>
    <row r="7" s="1" customFormat="true" ht="30.75" customHeight="true" spans="1:19">
      <c r="A7" s="12" t="s">
        <v>74</v>
      </c>
      <c r="B7" s="12" t="s">
        <v>75</v>
      </c>
      <c r="C7" s="35">
        <f ca="1">D7+N7</f>
        <v>1364.980164</v>
      </c>
      <c r="D7" s="35">
        <f ca="1">E7+F7+G7+H7+I7+J7+K7+L7+M7</f>
        <v>1364.980164</v>
      </c>
      <c r="E7" s="13">
        <v>1364.980164</v>
      </c>
      <c r="F7" s="13"/>
      <c r="G7" s="33"/>
      <c r="H7" s="13"/>
      <c r="I7" s="13"/>
      <c r="J7" s="13"/>
      <c r="K7" s="13"/>
      <c r="L7" s="13"/>
      <c r="M7" s="13"/>
      <c r="N7" s="13"/>
      <c r="O7" s="13"/>
      <c r="P7" s="13"/>
      <c r="Q7" s="33"/>
      <c r="R7" s="13"/>
      <c r="S7" s="13"/>
    </row>
    <row r="8" s="1" customFormat="true" ht="30.75" customHeight="true" spans="1:19">
      <c r="A8" s="12" t="s">
        <v>76</v>
      </c>
      <c r="B8" s="12" t="s">
        <v>77</v>
      </c>
      <c r="C8" s="35">
        <f ca="1">D8+N8</f>
        <v>2301.415368</v>
      </c>
      <c r="D8" s="35">
        <f ca="1">E8+F8+G8+H8+I8+J8+K8+L8+M8</f>
        <v>2301.415368</v>
      </c>
      <c r="E8" s="13">
        <v>2301.415368</v>
      </c>
      <c r="F8" s="13"/>
      <c r="G8" s="33"/>
      <c r="H8" s="13"/>
      <c r="I8" s="13"/>
      <c r="J8" s="13"/>
      <c r="K8" s="13"/>
      <c r="L8" s="13"/>
      <c r="M8" s="13"/>
      <c r="N8" s="13"/>
      <c r="O8" s="13"/>
      <c r="P8" s="13"/>
      <c r="Q8" s="33"/>
      <c r="R8" s="13"/>
      <c r="S8" s="13"/>
    </row>
    <row r="9" s="1" customFormat="true" ht="30.75" customHeight="true" spans="1:19">
      <c r="A9" s="12" t="s">
        <v>78</v>
      </c>
      <c r="B9" s="12" t="s">
        <v>79</v>
      </c>
      <c r="C9" s="35">
        <f ca="1">D9+N9</f>
        <v>235.84646</v>
      </c>
      <c r="D9" s="35">
        <f ca="1">E9+F9+G9+H9+I9+J9+K9+L9+M9</f>
        <v>235.84646</v>
      </c>
      <c r="E9" s="13">
        <v>235.84646</v>
      </c>
      <c r="F9" s="13"/>
      <c r="G9" s="33"/>
      <c r="H9" s="13"/>
      <c r="I9" s="13"/>
      <c r="J9" s="13"/>
      <c r="K9" s="13"/>
      <c r="L9" s="13"/>
      <c r="M9" s="13"/>
      <c r="N9" s="13"/>
      <c r="O9" s="13"/>
      <c r="P9" s="13"/>
      <c r="Q9" s="33"/>
      <c r="R9" s="13"/>
      <c r="S9" s="13"/>
    </row>
    <row r="10" s="1" customFormat="true" ht="30.75" customHeight="true" spans="1:19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="1" customFormat="true" ht="21" customHeight="true"/>
    <row r="12" s="1" customFormat="true" ht="21" customHeight="true" spans="1:19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="1" customFormat="true" ht="21" customHeight="true" spans="1:19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="1" customFormat="true" ht="21" customHeight="true" spans="1:19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</sheetData>
  <sheetProtection sheet="1"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rintOptions horizontalCentered="true"/>
  <pageMargins left="0.590551181102362" right="0.590551181102362" top="0.78740157480315" bottom="0.590551181102362" header="0" footer="0"/>
  <pageSetup paperSize="9" scale="78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workbookViewId="0">
      <selection activeCell="A1" sqref="A1"/>
    </sheetView>
  </sheetViews>
  <sheetFormatPr defaultColWidth="9.14166666666667" defaultRowHeight="12.75" customHeight="true" outlineLevelCol="7"/>
  <cols>
    <col min="1" max="1" width="11.8583333333333" style="1" customWidth="true"/>
    <col min="2" max="2" width="30" style="1" customWidth="true"/>
    <col min="3" max="3" width="11.8583333333333" style="1" customWidth="true"/>
    <col min="4" max="4" width="15.8583333333333" style="1" customWidth="true"/>
    <col min="5" max="5" width="16.1416666666667" style="1" customWidth="true"/>
    <col min="6" max="7" width="16.8583333333333" style="1" customWidth="true"/>
    <col min="8" max="8" width="20.1416666666667" style="1" customWidth="true"/>
    <col min="9" max="9" width="9.14166666666667" style="1" customWidth="true"/>
  </cols>
  <sheetData>
    <row r="1" s="1" customFormat="true" ht="21" customHeight="true" spans="1:1">
      <c r="A1" s="2" t="s">
        <v>80</v>
      </c>
    </row>
    <row r="2" s="1" customFormat="true" ht="33.75" customHeight="true" spans="1:8">
      <c r="A2" s="4" t="s">
        <v>81</v>
      </c>
      <c r="B2" s="4"/>
      <c r="C2" s="4"/>
      <c r="D2" s="4"/>
      <c r="E2" s="4"/>
      <c r="F2" s="4"/>
      <c r="G2" s="4"/>
      <c r="H2" s="4"/>
    </row>
    <row r="3" s="1" customFormat="true" ht="21" customHeight="true" spans="1:8">
      <c r="A3" s="16" t="s">
        <v>2</v>
      </c>
      <c r="H3" s="17" t="s">
        <v>3</v>
      </c>
    </row>
    <row r="4" s="1" customFormat="true" ht="36" customHeight="true" spans="1:8">
      <c r="A4" s="9" t="s">
        <v>82</v>
      </c>
      <c r="B4" s="9" t="s">
        <v>83</v>
      </c>
      <c r="C4" s="9" t="s">
        <v>60</v>
      </c>
      <c r="D4" s="9" t="s">
        <v>84</v>
      </c>
      <c r="E4" s="9" t="s">
        <v>85</v>
      </c>
      <c r="F4" s="9" t="s">
        <v>86</v>
      </c>
      <c r="G4" s="9" t="s">
        <v>87</v>
      </c>
      <c r="H4" s="9" t="s">
        <v>88</v>
      </c>
    </row>
    <row r="5" s="1" customFormat="true" ht="28.5" customHeight="true" spans="1:8">
      <c r="A5" s="18" t="s">
        <v>73</v>
      </c>
      <c r="B5" s="18" t="s">
        <v>60</v>
      </c>
      <c r="C5" s="11">
        <v>3902.241992</v>
      </c>
      <c r="D5" s="11">
        <v>1510.941992</v>
      </c>
      <c r="E5" s="11">
        <v>2391.3</v>
      </c>
      <c r="F5" s="11"/>
      <c r="G5" s="11"/>
      <c r="H5" s="11"/>
    </row>
    <row r="6" s="1" customFormat="true" ht="28.5" customHeight="true" spans="1:8">
      <c r="A6" s="18" t="s">
        <v>89</v>
      </c>
      <c r="B6" s="18" t="s">
        <v>90</v>
      </c>
      <c r="C6" s="11">
        <v>3302.066238</v>
      </c>
      <c r="D6" s="11">
        <v>913.486238</v>
      </c>
      <c r="E6" s="11">
        <v>2388.58</v>
      </c>
      <c r="F6" s="11"/>
      <c r="G6" s="11"/>
      <c r="H6" s="11"/>
    </row>
    <row r="7" s="1" customFormat="true" ht="28.5" customHeight="true" spans="1:8">
      <c r="A7" s="18" t="s">
        <v>91</v>
      </c>
      <c r="B7" s="18" t="s">
        <v>92</v>
      </c>
      <c r="C7" s="11">
        <v>354.401688</v>
      </c>
      <c r="D7" s="11">
        <v>354.401688</v>
      </c>
      <c r="E7" s="11"/>
      <c r="F7" s="11"/>
      <c r="G7" s="11"/>
      <c r="H7" s="11"/>
    </row>
    <row r="8" s="1" customFormat="true" ht="28.5" customHeight="true" spans="1:8">
      <c r="A8" s="19" t="s">
        <v>93</v>
      </c>
      <c r="B8" s="19" t="s">
        <v>94</v>
      </c>
      <c r="C8" s="13">
        <v>354.401688</v>
      </c>
      <c r="D8" s="13">
        <v>354.401688</v>
      </c>
      <c r="E8" s="13"/>
      <c r="F8" s="13"/>
      <c r="G8" s="13"/>
      <c r="H8" s="13"/>
    </row>
    <row r="9" s="1" customFormat="true" ht="28.5" customHeight="true" spans="1:8">
      <c r="A9" s="18" t="s">
        <v>95</v>
      </c>
      <c r="B9" s="18" t="s">
        <v>96</v>
      </c>
      <c r="C9" s="11">
        <v>360</v>
      </c>
      <c r="D9" s="11"/>
      <c r="E9" s="11">
        <v>360</v>
      </c>
      <c r="F9" s="11"/>
      <c r="G9" s="11"/>
      <c r="H9" s="11"/>
    </row>
    <row r="10" s="1" customFormat="true" ht="28.5" customHeight="true" spans="1:8">
      <c r="A10" s="19" t="s">
        <v>97</v>
      </c>
      <c r="B10" s="19" t="s">
        <v>98</v>
      </c>
      <c r="C10" s="13">
        <v>360</v>
      </c>
      <c r="D10" s="13"/>
      <c r="E10" s="13">
        <v>360</v>
      </c>
      <c r="F10" s="13"/>
      <c r="G10" s="13"/>
      <c r="H10" s="13"/>
    </row>
    <row r="11" s="1" customFormat="true" ht="28.5" customHeight="true" spans="1:8">
      <c r="A11" s="18" t="s">
        <v>99</v>
      </c>
      <c r="B11" s="18" t="s">
        <v>100</v>
      </c>
      <c r="C11" s="11">
        <v>2587.66455</v>
      </c>
      <c r="D11" s="11">
        <v>559.08455</v>
      </c>
      <c r="E11" s="11">
        <v>2028.58</v>
      </c>
      <c r="F11" s="11"/>
      <c r="G11" s="11"/>
      <c r="H11" s="11"/>
    </row>
    <row r="12" s="1" customFormat="true" ht="28.5" customHeight="true" spans="1:8">
      <c r="A12" s="19" t="s">
        <v>101</v>
      </c>
      <c r="B12" s="19" t="s">
        <v>102</v>
      </c>
      <c r="C12" s="13">
        <v>559.08455</v>
      </c>
      <c r="D12" s="13">
        <v>559.08455</v>
      </c>
      <c r="E12" s="13"/>
      <c r="F12" s="13"/>
      <c r="G12" s="13"/>
      <c r="H12" s="13"/>
    </row>
    <row r="13" s="1" customFormat="true" ht="28.5" customHeight="true" spans="1:8">
      <c r="A13" s="19" t="s">
        <v>103</v>
      </c>
      <c r="B13" s="19" t="s">
        <v>104</v>
      </c>
      <c r="C13" s="13">
        <v>358.05</v>
      </c>
      <c r="D13" s="13"/>
      <c r="E13" s="13">
        <v>358.05</v>
      </c>
      <c r="F13" s="13"/>
      <c r="G13" s="13"/>
      <c r="H13" s="13"/>
    </row>
    <row r="14" s="1" customFormat="true" ht="28.5" customHeight="true" spans="1:8">
      <c r="A14" s="19" t="s">
        <v>105</v>
      </c>
      <c r="B14" s="19" t="s">
        <v>106</v>
      </c>
      <c r="C14" s="13">
        <v>1605.69</v>
      </c>
      <c r="D14" s="13"/>
      <c r="E14" s="13">
        <v>1605.69</v>
      </c>
      <c r="F14" s="13"/>
      <c r="G14" s="13"/>
      <c r="H14" s="13"/>
    </row>
    <row r="15" s="1" customFormat="true" ht="28.5" customHeight="true" spans="1:8">
      <c r="A15" s="19" t="s">
        <v>107</v>
      </c>
      <c r="B15" s="19" t="s">
        <v>108</v>
      </c>
      <c r="C15" s="13">
        <v>64.84</v>
      </c>
      <c r="D15" s="13"/>
      <c r="E15" s="13">
        <v>64.84</v>
      </c>
      <c r="F15" s="13"/>
      <c r="G15" s="13"/>
      <c r="H15" s="13"/>
    </row>
    <row r="16" s="1" customFormat="true" ht="28.5" customHeight="true" spans="1:8">
      <c r="A16" s="18" t="s">
        <v>109</v>
      </c>
      <c r="B16" s="18" t="s">
        <v>110</v>
      </c>
      <c r="C16" s="11">
        <v>382.425964</v>
      </c>
      <c r="D16" s="11">
        <v>379.705964</v>
      </c>
      <c r="E16" s="11">
        <v>2.72</v>
      </c>
      <c r="F16" s="11"/>
      <c r="G16" s="11"/>
      <c r="H16" s="11"/>
    </row>
    <row r="17" s="1" customFormat="true" ht="28.5" customHeight="true" spans="1:8">
      <c r="A17" s="18" t="s">
        <v>111</v>
      </c>
      <c r="B17" s="18" t="s">
        <v>112</v>
      </c>
      <c r="C17" s="11">
        <v>382.425964</v>
      </c>
      <c r="D17" s="11">
        <v>379.705964</v>
      </c>
      <c r="E17" s="11">
        <v>2.72</v>
      </c>
      <c r="F17" s="11"/>
      <c r="G17" s="11"/>
      <c r="H17" s="11"/>
    </row>
    <row r="18" s="1" customFormat="true" ht="28.5" customHeight="true" spans="1:8">
      <c r="A18" s="19" t="s">
        <v>113</v>
      </c>
      <c r="B18" s="19" t="s">
        <v>114</v>
      </c>
      <c r="C18" s="13">
        <v>138.30424</v>
      </c>
      <c r="D18" s="13">
        <v>137.02424</v>
      </c>
      <c r="E18" s="13">
        <v>1.28</v>
      </c>
      <c r="F18" s="13"/>
      <c r="G18" s="13"/>
      <c r="H18" s="13"/>
    </row>
    <row r="19" s="1" customFormat="true" ht="28.5" customHeight="true" spans="1:8">
      <c r="A19" s="19" t="s">
        <v>115</v>
      </c>
      <c r="B19" s="19" t="s">
        <v>116</v>
      </c>
      <c r="C19" s="13">
        <v>91.315</v>
      </c>
      <c r="D19" s="13">
        <v>89.875</v>
      </c>
      <c r="E19" s="13">
        <v>1.44</v>
      </c>
      <c r="F19" s="13"/>
      <c r="G19" s="13"/>
      <c r="H19" s="13"/>
    </row>
    <row r="20" s="1" customFormat="true" ht="28.5" customHeight="true" spans="1:8">
      <c r="A20" s="19" t="s">
        <v>117</v>
      </c>
      <c r="B20" s="19" t="s">
        <v>118</v>
      </c>
      <c r="C20" s="13">
        <v>101.87115</v>
      </c>
      <c r="D20" s="13">
        <v>101.87115</v>
      </c>
      <c r="E20" s="13"/>
      <c r="F20" s="13"/>
      <c r="G20" s="13"/>
      <c r="H20" s="13"/>
    </row>
    <row r="21" s="1" customFormat="true" ht="28.5" customHeight="true" spans="1:8">
      <c r="A21" s="19" t="s">
        <v>119</v>
      </c>
      <c r="B21" s="19" t="s">
        <v>120</v>
      </c>
      <c r="C21" s="13">
        <v>50.935574</v>
      </c>
      <c r="D21" s="13">
        <v>50.935574</v>
      </c>
      <c r="E21" s="13"/>
      <c r="F21" s="13"/>
      <c r="G21" s="13"/>
      <c r="H21" s="13"/>
    </row>
    <row r="22" s="1" customFormat="true" ht="28.5" customHeight="true" spans="1:8">
      <c r="A22" s="18" t="s">
        <v>121</v>
      </c>
      <c r="B22" s="18" t="s">
        <v>122</v>
      </c>
      <c r="C22" s="11">
        <v>119.606248</v>
      </c>
      <c r="D22" s="11">
        <v>119.606248</v>
      </c>
      <c r="E22" s="11"/>
      <c r="F22" s="11"/>
      <c r="G22" s="11"/>
      <c r="H22" s="11"/>
    </row>
    <row r="23" s="1" customFormat="true" ht="28.5" customHeight="true" spans="1:8">
      <c r="A23" s="18" t="s">
        <v>123</v>
      </c>
      <c r="B23" s="18" t="s">
        <v>124</v>
      </c>
      <c r="C23" s="11">
        <v>119.606248</v>
      </c>
      <c r="D23" s="11">
        <v>119.606248</v>
      </c>
      <c r="E23" s="11"/>
      <c r="F23" s="11"/>
      <c r="G23" s="11"/>
      <c r="H23" s="11"/>
    </row>
    <row r="24" s="1" customFormat="true" ht="28.5" customHeight="true" spans="1:8">
      <c r="A24" s="19" t="s">
        <v>125</v>
      </c>
      <c r="B24" s="19" t="s">
        <v>126</v>
      </c>
      <c r="C24" s="13">
        <v>27.972192</v>
      </c>
      <c r="D24" s="13">
        <v>27.972192</v>
      </c>
      <c r="E24" s="13"/>
      <c r="F24" s="13"/>
      <c r="G24" s="13"/>
      <c r="H24" s="13"/>
    </row>
    <row r="25" s="1" customFormat="true" ht="28.5" customHeight="true" spans="1:8">
      <c r="A25" s="19" t="s">
        <v>127</v>
      </c>
      <c r="B25" s="19" t="s">
        <v>128</v>
      </c>
      <c r="C25" s="13">
        <v>42.631401</v>
      </c>
      <c r="D25" s="13">
        <v>42.631401</v>
      </c>
      <c r="E25" s="13"/>
      <c r="F25" s="13"/>
      <c r="G25" s="13"/>
      <c r="H25" s="13"/>
    </row>
    <row r="26" s="1" customFormat="true" ht="28.5" customHeight="true" spans="1:8">
      <c r="A26" s="19" t="s">
        <v>129</v>
      </c>
      <c r="B26" s="19" t="s">
        <v>130</v>
      </c>
      <c r="C26" s="13">
        <v>15.748348</v>
      </c>
      <c r="D26" s="13">
        <v>15.748348</v>
      </c>
      <c r="E26" s="13"/>
      <c r="F26" s="13"/>
      <c r="G26" s="13"/>
      <c r="H26" s="13"/>
    </row>
    <row r="27" s="1" customFormat="true" ht="28.5" customHeight="true" spans="1:8">
      <c r="A27" s="19" t="s">
        <v>131</v>
      </c>
      <c r="B27" s="19" t="s">
        <v>132</v>
      </c>
      <c r="C27" s="13">
        <v>33.254307</v>
      </c>
      <c r="D27" s="13">
        <v>33.254307</v>
      </c>
      <c r="E27" s="13"/>
      <c r="F27" s="13"/>
      <c r="G27" s="13"/>
      <c r="H27" s="13"/>
    </row>
    <row r="28" s="1" customFormat="true" ht="28.5" customHeight="true" spans="1:8">
      <c r="A28" s="18" t="s">
        <v>133</v>
      </c>
      <c r="B28" s="18" t="s">
        <v>134</v>
      </c>
      <c r="C28" s="11">
        <v>98.143542</v>
      </c>
      <c r="D28" s="11">
        <v>98.143542</v>
      </c>
      <c r="E28" s="11"/>
      <c r="F28" s="11"/>
      <c r="G28" s="11"/>
      <c r="H28" s="11"/>
    </row>
    <row r="29" s="1" customFormat="true" ht="28.5" customHeight="true" spans="1:8">
      <c r="A29" s="18" t="s">
        <v>135</v>
      </c>
      <c r="B29" s="18" t="s">
        <v>136</v>
      </c>
      <c r="C29" s="11">
        <v>98.143542</v>
      </c>
      <c r="D29" s="11">
        <v>98.143542</v>
      </c>
      <c r="E29" s="11"/>
      <c r="F29" s="11"/>
      <c r="G29" s="11"/>
      <c r="H29" s="11"/>
    </row>
    <row r="30" s="1" customFormat="true" ht="28.5" customHeight="true" spans="1:8">
      <c r="A30" s="19" t="s">
        <v>137</v>
      </c>
      <c r="B30" s="19" t="s">
        <v>138</v>
      </c>
      <c r="C30" s="13">
        <v>98.143542</v>
      </c>
      <c r="D30" s="13">
        <v>98.143542</v>
      </c>
      <c r="E30" s="13"/>
      <c r="F30" s="13"/>
      <c r="G30" s="13"/>
      <c r="H30" s="13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2:H2"/>
  </mergeCells>
  <printOptions horizontalCentered="true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A1" sqref="A1"/>
    </sheetView>
  </sheetViews>
  <sheetFormatPr defaultColWidth="9.14166666666667" defaultRowHeight="12.75" customHeight="true" outlineLevelCol="3"/>
  <cols>
    <col min="1" max="1" width="34.2833333333333" style="1" customWidth="true"/>
    <col min="2" max="2" width="32" style="1" customWidth="true"/>
    <col min="3" max="3" width="34.2833333333333" style="1" customWidth="true"/>
    <col min="4" max="4" width="21.425" style="1" customWidth="true"/>
    <col min="5" max="5" width="9.14166666666667" style="1" customWidth="true"/>
  </cols>
  <sheetData>
    <row r="1" s="1" customFormat="true" ht="15" customHeight="true" spans="1:4">
      <c r="A1" s="2" t="s">
        <v>139</v>
      </c>
      <c r="B1" s="23"/>
      <c r="C1" s="23"/>
      <c r="D1" s="23"/>
    </row>
    <row r="2" s="1" customFormat="true" ht="22.5" customHeight="true" spans="1:4">
      <c r="A2" s="4" t="s">
        <v>140</v>
      </c>
      <c r="B2" s="24"/>
      <c r="C2" s="24"/>
      <c r="D2" s="24"/>
    </row>
    <row r="3" s="1" customFormat="true" ht="15" customHeight="true" spans="1:4">
      <c r="A3" s="25" t="s">
        <v>141</v>
      </c>
      <c r="C3" s="23"/>
      <c r="D3" s="17" t="s">
        <v>3</v>
      </c>
    </row>
    <row r="4" s="1" customFormat="true" ht="14.25" customHeight="true" spans="1:4">
      <c r="A4" s="26" t="s">
        <v>4</v>
      </c>
      <c r="B4" s="26"/>
      <c r="C4" s="26" t="s">
        <v>5</v>
      </c>
      <c r="D4" s="26"/>
    </row>
    <row r="5" s="1" customFormat="true" ht="14.25" customHeight="true" spans="1:4">
      <c r="A5" s="26" t="s">
        <v>142</v>
      </c>
      <c r="B5" s="26" t="s">
        <v>7</v>
      </c>
      <c r="C5" s="26" t="s">
        <v>142</v>
      </c>
      <c r="D5" s="26" t="s">
        <v>7</v>
      </c>
    </row>
    <row r="6" s="1" customFormat="true" ht="14.25" customHeight="true" spans="1:4">
      <c r="A6" s="27" t="s">
        <v>143</v>
      </c>
      <c r="B6" s="28">
        <f ca="1">B7+B14+B17</f>
        <v>3902.241992</v>
      </c>
      <c r="C6" s="27" t="s">
        <v>144</v>
      </c>
      <c r="D6" s="28">
        <f ca="1">D7+D8+D9+D10+D11+D12+D13+D14+D15+D16+D17+D18+D19+D20+D21+D22+D23+D24+D25+D26+D27+D28+D29+D30</f>
        <v>3902.241992</v>
      </c>
    </row>
    <row r="7" s="1" customFormat="true" ht="14.25" customHeight="true" spans="1:4">
      <c r="A7" s="27" t="s">
        <v>145</v>
      </c>
      <c r="B7" s="15">
        <v>3902.241992</v>
      </c>
      <c r="C7" s="27" t="s">
        <v>146</v>
      </c>
      <c r="D7" s="28"/>
    </row>
    <row r="8" s="1" customFormat="true" ht="14.25" customHeight="true" spans="1:4">
      <c r="A8" s="27" t="s">
        <v>10</v>
      </c>
      <c r="B8" s="29">
        <v>2977.711992</v>
      </c>
      <c r="C8" s="27" t="s">
        <v>147</v>
      </c>
      <c r="D8" s="28"/>
    </row>
    <row r="9" s="1" customFormat="true" ht="14.25" customHeight="true" spans="1:4">
      <c r="A9" s="27" t="s">
        <v>12</v>
      </c>
      <c r="B9" s="28"/>
      <c r="C9" s="27" t="s">
        <v>148</v>
      </c>
      <c r="D9" s="28"/>
    </row>
    <row r="10" s="1" customFormat="true" ht="14.25" customHeight="true" spans="1:4">
      <c r="A10" s="27" t="s">
        <v>14</v>
      </c>
      <c r="B10" s="28"/>
      <c r="C10" s="27" t="s">
        <v>149</v>
      </c>
      <c r="D10" s="28">
        <v>3302.066238</v>
      </c>
    </row>
    <row r="11" s="1" customFormat="true" ht="14.25" customHeight="true" spans="1:4">
      <c r="A11" s="27" t="s">
        <v>16</v>
      </c>
      <c r="B11" s="28">
        <v>157.53</v>
      </c>
      <c r="C11" s="27" t="s">
        <v>150</v>
      </c>
      <c r="D11" s="28"/>
    </row>
    <row r="12" s="1" customFormat="true" ht="14.25" customHeight="true" spans="1:4">
      <c r="A12" s="27" t="s">
        <v>18</v>
      </c>
      <c r="B12" s="28"/>
      <c r="C12" s="27" t="s">
        <v>151</v>
      </c>
      <c r="D12" s="28">
        <v>382.425964</v>
      </c>
    </row>
    <row r="13" s="1" customFormat="true" ht="14.25" customHeight="true" spans="1:4">
      <c r="A13" s="27" t="s">
        <v>20</v>
      </c>
      <c r="B13" s="28">
        <v>767</v>
      </c>
      <c r="C13" s="27" t="s">
        <v>152</v>
      </c>
      <c r="D13" s="28">
        <v>119.606248</v>
      </c>
    </row>
    <row r="14" s="1" customFormat="true" ht="14.25" customHeight="true" spans="1:4">
      <c r="A14" s="27" t="s">
        <v>153</v>
      </c>
      <c r="B14" s="28"/>
      <c r="C14" s="27" t="s">
        <v>154</v>
      </c>
      <c r="D14" s="28"/>
    </row>
    <row r="15" s="1" customFormat="true" ht="14.25" customHeight="true" spans="1:4">
      <c r="A15" s="27" t="s">
        <v>24</v>
      </c>
      <c r="B15" s="28"/>
      <c r="C15" s="27" t="s">
        <v>155</v>
      </c>
      <c r="D15" s="28"/>
    </row>
    <row r="16" s="1" customFormat="true" ht="14.25" customHeight="true" spans="1:4">
      <c r="A16" s="27" t="s">
        <v>26</v>
      </c>
      <c r="B16" s="28"/>
      <c r="C16" s="27" t="s">
        <v>156</v>
      </c>
      <c r="D16" s="28"/>
    </row>
    <row r="17" s="1" customFormat="true" ht="14.25" customHeight="true" spans="1:4">
      <c r="A17" s="27" t="s">
        <v>157</v>
      </c>
      <c r="B17" s="28"/>
      <c r="C17" s="27" t="s">
        <v>158</v>
      </c>
      <c r="D17" s="28"/>
    </row>
    <row r="18" s="1" customFormat="true" ht="14.25" customHeight="true" spans="1:4">
      <c r="A18" s="27" t="s">
        <v>159</v>
      </c>
      <c r="B18" s="28"/>
      <c r="C18" s="27" t="s">
        <v>160</v>
      </c>
      <c r="D18" s="28"/>
    </row>
    <row r="19" s="1" customFormat="true" ht="14.25" customHeight="true" spans="1:4">
      <c r="A19" s="27" t="s">
        <v>145</v>
      </c>
      <c r="B19" s="28"/>
      <c r="C19" s="27" t="s">
        <v>161</v>
      </c>
      <c r="D19" s="28"/>
    </row>
    <row r="20" s="1" customFormat="true" ht="14.25" customHeight="true" spans="1:4">
      <c r="A20" s="27" t="s">
        <v>153</v>
      </c>
      <c r="B20" s="28"/>
      <c r="C20" s="27" t="s">
        <v>162</v>
      </c>
      <c r="D20" s="28"/>
    </row>
    <row r="21" s="1" customFormat="true" ht="14.25" customHeight="true" spans="1:4">
      <c r="A21" s="27" t="s">
        <v>157</v>
      </c>
      <c r="B21" s="28"/>
      <c r="C21" s="27" t="s">
        <v>163</v>
      </c>
      <c r="D21" s="28"/>
    </row>
    <row r="22" s="1" customFormat="true" ht="14.25" customHeight="true" spans="1:4">
      <c r="A22" s="27"/>
      <c r="B22" s="30"/>
      <c r="C22" s="27" t="s">
        <v>164</v>
      </c>
      <c r="D22" s="28"/>
    </row>
    <row r="23" s="1" customFormat="true" ht="14.25" customHeight="true" spans="1:4">
      <c r="A23" s="27"/>
      <c r="B23" s="30"/>
      <c r="C23" s="27" t="s">
        <v>165</v>
      </c>
      <c r="D23" s="28">
        <v>98.143542</v>
      </c>
    </row>
    <row r="24" s="1" customFormat="true" ht="14.25" customHeight="true" spans="1:4">
      <c r="A24" s="27"/>
      <c r="B24" s="30"/>
      <c r="C24" s="27" t="s">
        <v>166</v>
      </c>
      <c r="D24" s="28"/>
    </row>
    <row r="25" s="1" customFormat="true" ht="14.25" customHeight="true" spans="1:4">
      <c r="A25" s="27"/>
      <c r="B25" s="30"/>
      <c r="C25" s="27" t="s">
        <v>167</v>
      </c>
      <c r="D25" s="28"/>
    </row>
    <row r="26" s="1" customFormat="true" ht="14.25" customHeight="true" spans="1:4">
      <c r="A26" s="27"/>
      <c r="B26" s="30"/>
      <c r="C26" s="27" t="s">
        <v>168</v>
      </c>
      <c r="D26" s="28"/>
    </row>
    <row r="27" s="1" customFormat="true" ht="14.25" customHeight="true" spans="1:4">
      <c r="A27" s="27"/>
      <c r="B27" s="30"/>
      <c r="C27" s="27" t="s">
        <v>169</v>
      </c>
      <c r="D27" s="28"/>
    </row>
    <row r="28" s="1" customFormat="true" ht="14.25" customHeight="true" spans="1:4">
      <c r="A28" s="27"/>
      <c r="B28" s="30"/>
      <c r="C28" s="27" t="s">
        <v>170</v>
      </c>
      <c r="D28" s="28"/>
    </row>
    <row r="29" s="1" customFormat="true" ht="14.25" customHeight="true" spans="1:4">
      <c r="A29" s="27"/>
      <c r="B29" s="30"/>
      <c r="C29" s="27" t="s">
        <v>171</v>
      </c>
      <c r="D29" s="28"/>
    </row>
    <row r="30" s="1" customFormat="true" ht="14.25" customHeight="true" spans="1:4">
      <c r="A30" s="27"/>
      <c r="B30" s="30"/>
      <c r="C30" s="27" t="s">
        <v>172</v>
      </c>
      <c r="D30" s="30"/>
    </row>
    <row r="31" s="1" customFormat="true" ht="14.25" customHeight="true" spans="1:4">
      <c r="A31" s="27"/>
      <c r="B31" s="30"/>
      <c r="C31" s="27"/>
      <c r="D31" s="28"/>
    </row>
    <row r="32" s="1" customFormat="true" ht="14.25" customHeight="true" spans="1:4">
      <c r="A32" s="27"/>
      <c r="B32" s="30"/>
      <c r="C32" s="27" t="s">
        <v>173</v>
      </c>
      <c r="D32" s="28">
        <f ca="1">B34-D6</f>
        <v>0</v>
      </c>
    </row>
    <row r="33" s="1" customFormat="true" ht="14.25" customHeight="true" spans="1:4">
      <c r="A33" s="27"/>
      <c r="B33" s="30"/>
      <c r="C33" s="27"/>
      <c r="D33" s="30"/>
    </row>
    <row r="34" s="1" customFormat="true" ht="14.25" customHeight="true" spans="1:4">
      <c r="A34" s="31" t="s">
        <v>174</v>
      </c>
      <c r="B34" s="32">
        <f ca="1">B6+B18</f>
        <v>3902.241992</v>
      </c>
      <c r="C34" s="31" t="s">
        <v>175</v>
      </c>
      <c r="D34" s="32">
        <f ca="1">D6</f>
        <v>3902.241992</v>
      </c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true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workbookViewId="0">
      <selection activeCell="A1" sqref="A1"/>
    </sheetView>
  </sheetViews>
  <sheetFormatPr defaultColWidth="9.14166666666667" defaultRowHeight="12.75" customHeight="true" outlineLevelCol="7"/>
  <cols>
    <col min="1" max="1" width="17.1416666666667" style="1" customWidth="true"/>
    <col min="2" max="2" width="30" style="1" customWidth="true"/>
    <col min="3" max="3" width="19.5666666666667" style="1" customWidth="true"/>
    <col min="4" max="4" width="16.1416666666667" style="1" customWidth="true"/>
    <col min="5" max="5" width="17.425" style="1" customWidth="true"/>
    <col min="6" max="6" width="17.2833333333333" style="1" customWidth="true"/>
    <col min="7" max="7" width="17.8583333333333" style="1" customWidth="true"/>
    <col min="8" max="9" width="9.14166666666667" style="1" customWidth="true"/>
  </cols>
  <sheetData>
    <row r="1" s="1" customFormat="true" ht="21" customHeight="true" spans="1:8">
      <c r="A1" s="2" t="s">
        <v>176</v>
      </c>
      <c r="B1" s="20"/>
      <c r="C1" s="3"/>
      <c r="D1" s="3"/>
      <c r="E1" s="3"/>
      <c r="F1" s="3"/>
      <c r="G1" s="3"/>
      <c r="H1" s="3"/>
    </row>
    <row r="2" s="1" customFormat="true" ht="37.5" customHeight="true" spans="1:8">
      <c r="A2" s="4" t="s">
        <v>177</v>
      </c>
      <c r="B2" s="21"/>
      <c r="C2" s="4"/>
      <c r="D2" s="4"/>
      <c r="E2" s="4"/>
      <c r="F2" s="4"/>
      <c r="G2" s="4"/>
      <c r="H2" s="3"/>
    </row>
    <row r="3" s="1" customFormat="true" ht="21" customHeight="true" spans="1:8">
      <c r="A3" s="16" t="s">
        <v>2</v>
      </c>
      <c r="B3" s="22"/>
      <c r="C3" s="3"/>
      <c r="D3" s="3"/>
      <c r="E3" s="3"/>
      <c r="F3" s="3"/>
      <c r="G3" s="17" t="s">
        <v>3</v>
      </c>
      <c r="H3" s="3"/>
    </row>
    <row r="4" s="1" customFormat="true" ht="21" customHeight="true" spans="1:8">
      <c r="A4" s="8" t="s">
        <v>82</v>
      </c>
      <c r="B4" s="9" t="s">
        <v>83</v>
      </c>
      <c r="C4" s="8" t="s">
        <v>60</v>
      </c>
      <c r="D4" s="8" t="s">
        <v>84</v>
      </c>
      <c r="E4" s="8"/>
      <c r="F4" s="8"/>
      <c r="G4" s="8" t="s">
        <v>85</v>
      </c>
      <c r="H4" s="3"/>
    </row>
    <row r="5" s="1" customFormat="true" ht="21" customHeight="true" spans="1:8">
      <c r="A5" s="8"/>
      <c r="B5" s="9"/>
      <c r="C5" s="8"/>
      <c r="D5" s="8" t="s">
        <v>62</v>
      </c>
      <c r="E5" s="8" t="s">
        <v>178</v>
      </c>
      <c r="F5" s="8" t="s">
        <v>179</v>
      </c>
      <c r="G5" s="8"/>
      <c r="H5" s="3"/>
    </row>
    <row r="6" s="1" customFormat="true" ht="30.75" customHeight="true" spans="1:8">
      <c r="A6" s="10" t="s">
        <v>73</v>
      </c>
      <c r="B6" s="10" t="s">
        <v>60</v>
      </c>
      <c r="C6" s="11">
        <v>3902.241992</v>
      </c>
      <c r="D6" s="11">
        <v>1510.941992</v>
      </c>
      <c r="E6" s="11">
        <v>1393.924142</v>
      </c>
      <c r="F6" s="11">
        <v>117.01785</v>
      </c>
      <c r="G6" s="11">
        <v>2391.3</v>
      </c>
      <c r="H6" s="3"/>
    </row>
    <row r="7" s="1" customFormat="true" ht="30.75" customHeight="true" spans="1:8">
      <c r="A7" s="10" t="s">
        <v>89</v>
      </c>
      <c r="B7" s="10" t="s">
        <v>90</v>
      </c>
      <c r="C7" s="11">
        <v>3302.066238</v>
      </c>
      <c r="D7" s="11">
        <v>913.486238</v>
      </c>
      <c r="E7" s="11">
        <v>801.518388</v>
      </c>
      <c r="F7" s="11">
        <v>111.96785</v>
      </c>
      <c r="G7" s="11">
        <v>2388.58</v>
      </c>
      <c r="H7" s="3"/>
    </row>
    <row r="8" s="1" customFormat="true" ht="30.75" customHeight="true" spans="1:8">
      <c r="A8" s="10" t="s">
        <v>91</v>
      </c>
      <c r="B8" s="10" t="s">
        <v>92</v>
      </c>
      <c r="C8" s="11">
        <v>354.401688</v>
      </c>
      <c r="D8" s="11">
        <v>354.401688</v>
      </c>
      <c r="E8" s="11">
        <v>299.0725</v>
      </c>
      <c r="F8" s="11">
        <v>55.329188</v>
      </c>
      <c r="G8" s="11"/>
      <c r="H8" s="3"/>
    </row>
    <row r="9" s="1" customFormat="true" ht="30.75" customHeight="true" spans="1:8">
      <c r="A9" s="12" t="s">
        <v>93</v>
      </c>
      <c r="B9" s="12" t="s">
        <v>94</v>
      </c>
      <c r="C9" s="13">
        <v>354.401688</v>
      </c>
      <c r="D9" s="13">
        <v>354.401688</v>
      </c>
      <c r="E9" s="13">
        <v>299.0725</v>
      </c>
      <c r="F9" s="13">
        <v>55.329188</v>
      </c>
      <c r="G9" s="13"/>
      <c r="H9" s="3"/>
    </row>
    <row r="10" s="1" customFormat="true" ht="30.75" customHeight="true" spans="1:8">
      <c r="A10" s="10" t="s">
        <v>95</v>
      </c>
      <c r="B10" s="10" t="s">
        <v>96</v>
      </c>
      <c r="C10" s="11">
        <v>360</v>
      </c>
      <c r="D10" s="11"/>
      <c r="E10" s="11"/>
      <c r="F10" s="11"/>
      <c r="G10" s="11">
        <v>360</v>
      </c>
      <c r="H10" s="3"/>
    </row>
    <row r="11" s="1" customFormat="true" ht="30.75" customHeight="true" spans="1:8">
      <c r="A11" s="12" t="s">
        <v>97</v>
      </c>
      <c r="B11" s="12" t="s">
        <v>98</v>
      </c>
      <c r="C11" s="13">
        <v>360</v>
      </c>
      <c r="D11" s="13"/>
      <c r="E11" s="13"/>
      <c r="F11" s="13"/>
      <c r="G11" s="13">
        <v>360</v>
      </c>
      <c r="H11" s="3"/>
    </row>
    <row r="12" s="1" customFormat="true" ht="30.75" customHeight="true" spans="1:7">
      <c r="A12" s="10" t="s">
        <v>99</v>
      </c>
      <c r="B12" s="10" t="s">
        <v>100</v>
      </c>
      <c r="C12" s="11">
        <v>2587.66455</v>
      </c>
      <c r="D12" s="11">
        <v>559.08455</v>
      </c>
      <c r="E12" s="11">
        <v>502.445888</v>
      </c>
      <c r="F12" s="11">
        <v>56.638662</v>
      </c>
      <c r="G12" s="11">
        <v>2028.58</v>
      </c>
    </row>
    <row r="13" s="1" customFormat="true" ht="30.75" customHeight="true" spans="1:7">
      <c r="A13" s="12" t="s">
        <v>101</v>
      </c>
      <c r="B13" s="12" t="s">
        <v>102</v>
      </c>
      <c r="C13" s="13">
        <v>559.08455</v>
      </c>
      <c r="D13" s="13">
        <v>559.08455</v>
      </c>
      <c r="E13" s="13">
        <v>502.445888</v>
      </c>
      <c r="F13" s="13">
        <v>56.638662</v>
      </c>
      <c r="G13" s="13"/>
    </row>
    <row r="14" s="1" customFormat="true" ht="30.75" customHeight="true" spans="1:7">
      <c r="A14" s="12" t="s">
        <v>103</v>
      </c>
      <c r="B14" s="12" t="s">
        <v>104</v>
      </c>
      <c r="C14" s="13">
        <v>358.05</v>
      </c>
      <c r="D14" s="13"/>
      <c r="E14" s="13"/>
      <c r="F14" s="13"/>
      <c r="G14" s="13">
        <v>358.05</v>
      </c>
    </row>
    <row r="15" s="1" customFormat="true" ht="30.75" customHeight="true" spans="1:7">
      <c r="A15" s="12" t="s">
        <v>105</v>
      </c>
      <c r="B15" s="12" t="s">
        <v>106</v>
      </c>
      <c r="C15" s="13">
        <v>1605.69</v>
      </c>
      <c r="D15" s="13"/>
      <c r="E15" s="13"/>
      <c r="F15" s="13"/>
      <c r="G15" s="13">
        <v>1605.69</v>
      </c>
    </row>
    <row r="16" s="1" customFormat="true" ht="30.75" customHeight="true" spans="1:7">
      <c r="A16" s="12" t="s">
        <v>107</v>
      </c>
      <c r="B16" s="12" t="s">
        <v>108</v>
      </c>
      <c r="C16" s="13">
        <v>64.84</v>
      </c>
      <c r="D16" s="13"/>
      <c r="E16" s="13"/>
      <c r="F16" s="13"/>
      <c r="G16" s="13">
        <v>64.84</v>
      </c>
    </row>
    <row r="17" s="1" customFormat="true" ht="30.75" customHeight="true" spans="1:7">
      <c r="A17" s="10" t="s">
        <v>109</v>
      </c>
      <c r="B17" s="10" t="s">
        <v>110</v>
      </c>
      <c r="C17" s="11">
        <v>382.425964</v>
      </c>
      <c r="D17" s="11">
        <v>379.705964</v>
      </c>
      <c r="E17" s="11">
        <v>374.655964</v>
      </c>
      <c r="F17" s="11">
        <v>5.05</v>
      </c>
      <c r="G17" s="11">
        <v>2.72</v>
      </c>
    </row>
    <row r="18" s="1" customFormat="true" ht="30.75" customHeight="true" spans="1:7">
      <c r="A18" s="10" t="s">
        <v>111</v>
      </c>
      <c r="B18" s="10" t="s">
        <v>112</v>
      </c>
      <c r="C18" s="11">
        <v>382.425964</v>
      </c>
      <c r="D18" s="11">
        <v>379.705964</v>
      </c>
      <c r="E18" s="11">
        <v>374.655964</v>
      </c>
      <c r="F18" s="11">
        <v>5.05</v>
      </c>
      <c r="G18" s="11">
        <v>2.72</v>
      </c>
    </row>
    <row r="19" s="1" customFormat="true" ht="30.75" customHeight="true" spans="1:7">
      <c r="A19" s="12" t="s">
        <v>113</v>
      </c>
      <c r="B19" s="12" t="s">
        <v>114</v>
      </c>
      <c r="C19" s="13">
        <v>138.30424</v>
      </c>
      <c r="D19" s="13">
        <v>137.02424</v>
      </c>
      <c r="E19" s="13">
        <v>134.47424</v>
      </c>
      <c r="F19" s="13">
        <v>2.55</v>
      </c>
      <c r="G19" s="13">
        <v>1.28</v>
      </c>
    </row>
    <row r="20" s="1" customFormat="true" ht="30.75" customHeight="true" spans="1:7">
      <c r="A20" s="12" t="s">
        <v>115</v>
      </c>
      <c r="B20" s="12" t="s">
        <v>116</v>
      </c>
      <c r="C20" s="13">
        <v>91.315</v>
      </c>
      <c r="D20" s="13">
        <v>89.875</v>
      </c>
      <c r="E20" s="13">
        <v>87.375</v>
      </c>
      <c r="F20" s="13">
        <v>2.5</v>
      </c>
      <c r="G20" s="13">
        <v>1.44</v>
      </c>
    </row>
    <row r="21" s="1" customFormat="true" ht="30.75" customHeight="true" spans="1:7">
      <c r="A21" s="12" t="s">
        <v>117</v>
      </c>
      <c r="B21" s="12" t="s">
        <v>118</v>
      </c>
      <c r="C21" s="13">
        <v>101.87115</v>
      </c>
      <c r="D21" s="13">
        <v>101.87115</v>
      </c>
      <c r="E21" s="13">
        <v>101.87115</v>
      </c>
      <c r="F21" s="13"/>
      <c r="G21" s="13"/>
    </row>
    <row r="22" s="1" customFormat="true" ht="30.75" customHeight="true" spans="1:7">
      <c r="A22" s="12" t="s">
        <v>119</v>
      </c>
      <c r="B22" s="12" t="s">
        <v>120</v>
      </c>
      <c r="C22" s="13">
        <v>50.935574</v>
      </c>
      <c r="D22" s="13">
        <v>50.935574</v>
      </c>
      <c r="E22" s="13">
        <v>50.935574</v>
      </c>
      <c r="F22" s="13"/>
      <c r="G22" s="13"/>
    </row>
    <row r="23" s="1" customFormat="true" ht="30.75" customHeight="true" spans="1:7">
      <c r="A23" s="10" t="s">
        <v>121</v>
      </c>
      <c r="B23" s="10" t="s">
        <v>122</v>
      </c>
      <c r="C23" s="11">
        <v>119.606248</v>
      </c>
      <c r="D23" s="11">
        <v>119.606248</v>
      </c>
      <c r="E23" s="11">
        <v>119.606248</v>
      </c>
      <c r="F23" s="11"/>
      <c r="G23" s="11"/>
    </row>
    <row r="24" s="1" customFormat="true" ht="30.75" customHeight="true" spans="1:7">
      <c r="A24" s="10" t="s">
        <v>123</v>
      </c>
      <c r="B24" s="10" t="s">
        <v>124</v>
      </c>
      <c r="C24" s="11">
        <v>119.606248</v>
      </c>
      <c r="D24" s="11">
        <v>119.606248</v>
      </c>
      <c r="E24" s="11">
        <v>119.606248</v>
      </c>
      <c r="F24" s="11"/>
      <c r="G24" s="11"/>
    </row>
    <row r="25" s="1" customFormat="true" ht="30.75" customHeight="true" spans="1:7">
      <c r="A25" s="12" t="s">
        <v>125</v>
      </c>
      <c r="B25" s="12" t="s">
        <v>126</v>
      </c>
      <c r="C25" s="13">
        <v>27.972192</v>
      </c>
      <c r="D25" s="13">
        <v>27.972192</v>
      </c>
      <c r="E25" s="13">
        <v>27.972192</v>
      </c>
      <c r="F25" s="13"/>
      <c r="G25" s="13"/>
    </row>
    <row r="26" s="1" customFormat="true" ht="30.75" customHeight="true" spans="1:7">
      <c r="A26" s="12" t="s">
        <v>127</v>
      </c>
      <c r="B26" s="12" t="s">
        <v>128</v>
      </c>
      <c r="C26" s="13">
        <v>42.631401</v>
      </c>
      <c r="D26" s="13">
        <v>42.631401</v>
      </c>
      <c r="E26" s="13">
        <v>42.631401</v>
      </c>
      <c r="F26" s="13"/>
      <c r="G26" s="13"/>
    </row>
    <row r="27" s="1" customFormat="true" ht="30.75" customHeight="true" spans="1:7">
      <c r="A27" s="12" t="s">
        <v>129</v>
      </c>
      <c r="B27" s="12" t="s">
        <v>130</v>
      </c>
      <c r="C27" s="13">
        <v>15.748348</v>
      </c>
      <c r="D27" s="13">
        <v>15.748348</v>
      </c>
      <c r="E27" s="13">
        <v>15.748348</v>
      </c>
      <c r="F27" s="13"/>
      <c r="G27" s="13"/>
    </row>
    <row r="28" s="1" customFormat="true" ht="30.75" customHeight="true" spans="1:7">
      <c r="A28" s="12" t="s">
        <v>131</v>
      </c>
      <c r="B28" s="12" t="s">
        <v>132</v>
      </c>
      <c r="C28" s="13">
        <v>33.254307</v>
      </c>
      <c r="D28" s="13">
        <v>33.254307</v>
      </c>
      <c r="E28" s="13">
        <v>33.254307</v>
      </c>
      <c r="F28" s="13"/>
      <c r="G28" s="13"/>
    </row>
    <row r="29" s="1" customFormat="true" ht="30.75" customHeight="true" spans="1:7">
      <c r="A29" s="10" t="s">
        <v>133</v>
      </c>
      <c r="B29" s="10" t="s">
        <v>134</v>
      </c>
      <c r="C29" s="11">
        <v>98.143542</v>
      </c>
      <c r="D29" s="11">
        <v>98.143542</v>
      </c>
      <c r="E29" s="11">
        <v>98.143542</v>
      </c>
      <c r="F29" s="11"/>
      <c r="G29" s="11"/>
    </row>
    <row r="30" s="1" customFormat="true" ht="30.75" customHeight="true" spans="1:7">
      <c r="A30" s="10" t="s">
        <v>135</v>
      </c>
      <c r="B30" s="10" t="s">
        <v>136</v>
      </c>
      <c r="C30" s="11">
        <v>98.143542</v>
      </c>
      <c r="D30" s="11">
        <v>98.143542</v>
      </c>
      <c r="E30" s="11">
        <v>98.143542</v>
      </c>
      <c r="F30" s="11"/>
      <c r="G30" s="11"/>
    </row>
    <row r="31" s="1" customFormat="true" ht="30.75" customHeight="true" spans="1:7">
      <c r="A31" s="12" t="s">
        <v>137</v>
      </c>
      <c r="B31" s="12" t="s">
        <v>138</v>
      </c>
      <c r="C31" s="13">
        <v>98.143542</v>
      </c>
      <c r="D31" s="13">
        <v>98.143542</v>
      </c>
      <c r="E31" s="13">
        <v>98.143542</v>
      </c>
      <c r="F31" s="13"/>
      <c r="G31" s="13"/>
    </row>
  </sheetData>
  <sheetProtection sheet="1" formatCells="0" formatColumns="0" formatRows="0" insertRows="0" insertColumns="0" insertHyperlinks="0" deleteColumns="0" deleteRows="0" sort="0" autoFilter="0" pivotTables="0"/>
  <mergeCells count="10"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rintOptions horizontalCentered="true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showGridLines="0" workbookViewId="0">
      <selection activeCell="A1" sqref="A1"/>
    </sheetView>
  </sheetViews>
  <sheetFormatPr defaultColWidth="9.14166666666667" defaultRowHeight="12.75" customHeight="true" outlineLevelCol="6"/>
  <cols>
    <col min="1" max="1" width="21.425" style="1" customWidth="true"/>
    <col min="2" max="2" width="30" style="1" customWidth="true"/>
    <col min="3" max="3" width="19.5666666666667" style="1" customWidth="true"/>
    <col min="4" max="4" width="21.2833333333333" style="1" customWidth="true"/>
    <col min="5" max="5" width="21.425" style="1" customWidth="true"/>
    <col min="6" max="8" width="9.14166666666667" style="1" customWidth="true"/>
  </cols>
  <sheetData>
    <row r="1" s="1" customFormat="true" ht="16.5" customHeight="true" spans="1:7">
      <c r="A1" s="2" t="s">
        <v>180</v>
      </c>
      <c r="B1" s="3"/>
      <c r="C1" s="3"/>
      <c r="D1" s="3"/>
      <c r="E1" s="3"/>
      <c r="F1" s="3"/>
      <c r="G1" s="3"/>
    </row>
    <row r="2" s="1" customFormat="true" ht="37.5" customHeight="true" spans="1:7">
      <c r="A2" s="4" t="s">
        <v>181</v>
      </c>
      <c r="B2" s="4"/>
      <c r="C2" s="4"/>
      <c r="D2" s="4"/>
      <c r="E2" s="4"/>
      <c r="F2" s="3"/>
      <c r="G2" s="3"/>
    </row>
    <row r="3" s="1" customFormat="true" ht="21" customHeight="true" spans="1:7">
      <c r="A3" s="16" t="s">
        <v>2</v>
      </c>
      <c r="C3" s="3"/>
      <c r="D3" s="3"/>
      <c r="E3" s="17" t="s">
        <v>3</v>
      </c>
      <c r="F3" s="3"/>
      <c r="G3" s="3"/>
    </row>
    <row r="4" s="1" customFormat="true" ht="21" customHeight="true" spans="1:7">
      <c r="A4" s="8" t="s">
        <v>182</v>
      </c>
      <c r="B4" s="8"/>
      <c r="C4" s="8" t="s">
        <v>183</v>
      </c>
      <c r="D4" s="8"/>
      <c r="E4" s="8"/>
      <c r="F4" s="3"/>
      <c r="G4" s="3"/>
    </row>
    <row r="5" s="1" customFormat="true" ht="21" customHeight="true" spans="1:7">
      <c r="A5" s="8" t="s">
        <v>82</v>
      </c>
      <c r="B5" s="8" t="s">
        <v>83</v>
      </c>
      <c r="C5" s="8" t="s">
        <v>60</v>
      </c>
      <c r="D5" s="8" t="s">
        <v>178</v>
      </c>
      <c r="E5" s="8" t="s">
        <v>179</v>
      </c>
      <c r="F5" s="3"/>
      <c r="G5" s="3"/>
    </row>
    <row r="6" s="1" customFormat="true" ht="21" customHeight="true" spans="1:7">
      <c r="A6" s="18" t="s">
        <v>73</v>
      </c>
      <c r="B6" s="18" t="s">
        <v>60</v>
      </c>
      <c r="C6" s="11">
        <v>1510.941992</v>
      </c>
      <c r="D6" s="11">
        <v>1393.924142</v>
      </c>
      <c r="E6" s="11">
        <v>117.01785</v>
      </c>
      <c r="F6" s="3"/>
      <c r="G6" s="3"/>
    </row>
    <row r="7" s="1" customFormat="true" ht="21" customHeight="true" spans="1:7">
      <c r="A7" s="18" t="s">
        <v>184</v>
      </c>
      <c r="B7" s="18" t="s">
        <v>185</v>
      </c>
      <c r="C7" s="11">
        <v>1161.728501</v>
      </c>
      <c r="D7" s="11">
        <v>1161.728501</v>
      </c>
      <c r="E7" s="11"/>
      <c r="F7" s="3"/>
      <c r="G7" s="3"/>
    </row>
    <row r="8" s="1" customFormat="true" ht="21" customHeight="true" spans="1:5">
      <c r="A8" s="19" t="s">
        <v>186</v>
      </c>
      <c r="B8" s="19" t="s">
        <v>187</v>
      </c>
      <c r="C8" s="13">
        <v>234.9792</v>
      </c>
      <c r="D8" s="13">
        <v>234.9792</v>
      </c>
      <c r="E8" s="13"/>
    </row>
    <row r="9" s="1" customFormat="true" ht="21" customHeight="true" spans="1:5">
      <c r="A9" s="19" t="s">
        <v>188</v>
      </c>
      <c r="B9" s="19" t="s">
        <v>189</v>
      </c>
      <c r="C9" s="13">
        <v>97.2456</v>
      </c>
      <c r="D9" s="13">
        <v>97.2456</v>
      </c>
      <c r="E9" s="13"/>
    </row>
    <row r="10" s="1" customFormat="true" ht="21" customHeight="true" spans="1:5">
      <c r="A10" s="19" t="s">
        <v>190</v>
      </c>
      <c r="B10" s="19" t="s">
        <v>191</v>
      </c>
      <c r="C10" s="13">
        <v>367.0161</v>
      </c>
      <c r="D10" s="13">
        <v>367.0161</v>
      </c>
      <c r="E10" s="13"/>
    </row>
    <row r="11" s="1" customFormat="true" ht="21" customHeight="true" spans="1:5">
      <c r="A11" s="19" t="s">
        <v>192</v>
      </c>
      <c r="B11" s="19" t="s">
        <v>193</v>
      </c>
      <c r="C11" s="13">
        <v>102.277488</v>
      </c>
      <c r="D11" s="13">
        <v>102.277488</v>
      </c>
      <c r="E11" s="13"/>
    </row>
    <row r="12" s="1" customFormat="true" ht="21" customHeight="true" spans="1:5">
      <c r="A12" s="19" t="s">
        <v>194</v>
      </c>
      <c r="B12" s="19" t="s">
        <v>195</v>
      </c>
      <c r="C12" s="13">
        <v>101.87115</v>
      </c>
      <c r="D12" s="13">
        <v>101.87115</v>
      </c>
      <c r="E12" s="13"/>
    </row>
    <row r="13" s="1" customFormat="true" ht="21" customHeight="true" spans="1:5">
      <c r="A13" s="19" t="s">
        <v>196</v>
      </c>
      <c r="B13" s="19" t="s">
        <v>197</v>
      </c>
      <c r="C13" s="13">
        <v>50.935574</v>
      </c>
      <c r="D13" s="13">
        <v>50.935574</v>
      </c>
      <c r="E13" s="13"/>
    </row>
    <row r="14" s="1" customFormat="true" ht="21" customHeight="true" spans="1:5">
      <c r="A14" s="19" t="s">
        <v>198</v>
      </c>
      <c r="B14" s="19" t="s">
        <v>199</v>
      </c>
      <c r="C14" s="13">
        <v>69.403593</v>
      </c>
      <c r="D14" s="13">
        <v>69.403593</v>
      </c>
      <c r="E14" s="13"/>
    </row>
    <row r="15" s="1" customFormat="true" ht="21" customHeight="true" spans="1:5">
      <c r="A15" s="19" t="s">
        <v>200</v>
      </c>
      <c r="B15" s="19" t="s">
        <v>201</v>
      </c>
      <c r="C15" s="13">
        <v>15.748348</v>
      </c>
      <c r="D15" s="13">
        <v>15.748348</v>
      </c>
      <c r="E15" s="13"/>
    </row>
    <row r="16" s="1" customFormat="true" ht="21" customHeight="true" spans="1:5">
      <c r="A16" s="19" t="s">
        <v>202</v>
      </c>
      <c r="B16" s="19" t="s">
        <v>203</v>
      </c>
      <c r="C16" s="13">
        <v>4.526306</v>
      </c>
      <c r="D16" s="13">
        <v>4.526306</v>
      </c>
      <c r="E16" s="13"/>
    </row>
    <row r="17" s="1" customFormat="true" ht="21" customHeight="true" spans="1:5">
      <c r="A17" s="19" t="s">
        <v>204</v>
      </c>
      <c r="B17" s="19" t="s">
        <v>205</v>
      </c>
      <c r="C17" s="13">
        <v>98.143542</v>
      </c>
      <c r="D17" s="13">
        <v>98.143542</v>
      </c>
      <c r="E17" s="13"/>
    </row>
    <row r="18" s="1" customFormat="true" ht="21" customHeight="true" spans="1:5">
      <c r="A18" s="19" t="s">
        <v>206</v>
      </c>
      <c r="B18" s="19" t="s">
        <v>207</v>
      </c>
      <c r="C18" s="13">
        <v>19.5816</v>
      </c>
      <c r="D18" s="13">
        <v>19.5816</v>
      </c>
      <c r="E18" s="13"/>
    </row>
    <row r="19" s="1" customFormat="true" ht="21" customHeight="true" spans="1:5">
      <c r="A19" s="18" t="s">
        <v>208</v>
      </c>
      <c r="B19" s="18" t="s">
        <v>209</v>
      </c>
      <c r="C19" s="11">
        <v>117.01785</v>
      </c>
      <c r="D19" s="11"/>
      <c r="E19" s="11">
        <v>117.01785</v>
      </c>
    </row>
    <row r="20" s="1" customFormat="true" ht="21" customHeight="true" spans="1:5">
      <c r="A20" s="19" t="s">
        <v>210</v>
      </c>
      <c r="B20" s="19" t="s">
        <v>211</v>
      </c>
      <c r="C20" s="13">
        <v>17.16</v>
      </c>
      <c r="D20" s="13"/>
      <c r="E20" s="13">
        <v>17.16</v>
      </c>
    </row>
    <row r="21" s="1" customFormat="true" ht="21" customHeight="true" spans="1:5">
      <c r="A21" s="19" t="s">
        <v>212</v>
      </c>
      <c r="B21" s="19" t="s">
        <v>213</v>
      </c>
      <c r="C21" s="13">
        <v>7.5</v>
      </c>
      <c r="D21" s="13"/>
      <c r="E21" s="13">
        <v>7.5</v>
      </c>
    </row>
    <row r="22" s="1" customFormat="true" ht="21" customHeight="true" spans="1:5">
      <c r="A22" s="19" t="s">
        <v>214</v>
      </c>
      <c r="B22" s="19" t="s">
        <v>215</v>
      </c>
      <c r="C22" s="13">
        <v>1.3</v>
      </c>
      <c r="D22" s="13"/>
      <c r="E22" s="13">
        <v>1.3</v>
      </c>
    </row>
    <row r="23" s="1" customFormat="true" ht="21" customHeight="true" spans="1:5">
      <c r="A23" s="19" t="s">
        <v>216</v>
      </c>
      <c r="B23" s="19" t="s">
        <v>217</v>
      </c>
      <c r="C23" s="13">
        <v>8.4447</v>
      </c>
      <c r="D23" s="13"/>
      <c r="E23" s="13">
        <v>8.4447</v>
      </c>
    </row>
    <row r="24" s="1" customFormat="true" ht="21" customHeight="true" spans="1:5">
      <c r="A24" s="19" t="s">
        <v>218</v>
      </c>
      <c r="B24" s="19" t="s">
        <v>219</v>
      </c>
      <c r="C24" s="13">
        <v>35.635427</v>
      </c>
      <c r="D24" s="13"/>
      <c r="E24" s="13">
        <v>35.635427</v>
      </c>
    </row>
    <row r="25" s="1" customFormat="true" ht="21" customHeight="true" spans="1:5">
      <c r="A25" s="19" t="s">
        <v>220</v>
      </c>
      <c r="B25" s="19" t="s">
        <v>221</v>
      </c>
      <c r="C25" s="13">
        <v>22.783723</v>
      </c>
      <c r="D25" s="13"/>
      <c r="E25" s="13">
        <v>22.783723</v>
      </c>
    </row>
    <row r="26" s="1" customFormat="true" ht="21" customHeight="true" spans="1:5">
      <c r="A26" s="19" t="s">
        <v>222</v>
      </c>
      <c r="B26" s="19" t="s">
        <v>223</v>
      </c>
      <c r="C26" s="13">
        <v>2.8</v>
      </c>
      <c r="D26" s="13"/>
      <c r="E26" s="13">
        <v>2.8</v>
      </c>
    </row>
    <row r="27" s="1" customFormat="true" ht="21" customHeight="true" spans="1:5">
      <c r="A27" s="19" t="s">
        <v>224</v>
      </c>
      <c r="B27" s="19" t="s">
        <v>225</v>
      </c>
      <c r="C27" s="13">
        <v>16.344</v>
      </c>
      <c r="D27" s="13"/>
      <c r="E27" s="13">
        <v>16.344</v>
      </c>
    </row>
    <row r="28" s="1" customFormat="true" ht="21" customHeight="true" spans="1:5">
      <c r="A28" s="19" t="s">
        <v>226</v>
      </c>
      <c r="B28" s="19" t="s">
        <v>227</v>
      </c>
      <c r="C28" s="13">
        <v>5.05</v>
      </c>
      <c r="D28" s="13"/>
      <c r="E28" s="13">
        <v>5.05</v>
      </c>
    </row>
    <row r="29" s="1" customFormat="true" ht="21" customHeight="true" spans="1:5">
      <c r="A29" s="18" t="s">
        <v>228</v>
      </c>
      <c r="B29" s="18" t="s">
        <v>229</v>
      </c>
      <c r="C29" s="11">
        <v>232.195641</v>
      </c>
      <c r="D29" s="11">
        <v>232.195641</v>
      </c>
      <c r="E29" s="11"/>
    </row>
    <row r="30" s="1" customFormat="true" ht="21" customHeight="true" spans="1:5">
      <c r="A30" s="19" t="s">
        <v>230</v>
      </c>
      <c r="B30" s="19" t="s">
        <v>231</v>
      </c>
      <c r="C30" s="13">
        <v>21.25264</v>
      </c>
      <c r="D30" s="13">
        <v>21.25264</v>
      </c>
      <c r="E30" s="13"/>
    </row>
    <row r="31" s="1" customFormat="true" ht="21" customHeight="true" spans="1:5">
      <c r="A31" s="19" t="s">
        <v>232</v>
      </c>
      <c r="B31" s="19" t="s">
        <v>233</v>
      </c>
      <c r="C31" s="13">
        <v>209.743001</v>
      </c>
      <c r="D31" s="13">
        <v>209.743001</v>
      </c>
      <c r="E31" s="13"/>
    </row>
    <row r="32" s="1" customFormat="true" ht="21" customHeight="true" spans="1:5">
      <c r="A32" s="19" t="s">
        <v>234</v>
      </c>
      <c r="B32" s="19" t="s">
        <v>235</v>
      </c>
      <c r="C32" s="13">
        <v>1.2</v>
      </c>
      <c r="D32" s="13">
        <v>1.2</v>
      </c>
      <c r="E32" s="13"/>
    </row>
    <row r="33" s="1" customFormat="true" ht="15.75"/>
    <row r="34" s="1" customFormat="true" ht="21" customHeight="true" spans="1:7">
      <c r="A34" s="3"/>
      <c r="B34" s="3"/>
      <c r="C34" s="3"/>
      <c r="D34" s="3"/>
      <c r="E34" s="3"/>
      <c r="F34" s="3"/>
      <c r="G34" s="3"/>
    </row>
    <row r="35" s="1" customFormat="true" ht="21" customHeight="true" spans="1:7">
      <c r="A35" s="3"/>
      <c r="B35" s="3"/>
      <c r="C35" s="3"/>
      <c r="D35" s="3"/>
      <c r="E35" s="3"/>
      <c r="F35" s="3"/>
      <c r="G35" s="3"/>
    </row>
    <row r="36" s="1" customFormat="true" ht="21" customHeight="true" spans="1:7">
      <c r="A36" s="3"/>
      <c r="B36" s="3"/>
      <c r="C36" s="3"/>
      <c r="D36" s="3"/>
      <c r="E36" s="3"/>
      <c r="F36" s="3"/>
      <c r="G36" s="3"/>
    </row>
    <row r="37" s="1" customFormat="true" ht="21" customHeight="true" spans="1:7">
      <c r="A37" s="3"/>
      <c r="B37" s="3"/>
      <c r="C37" s="3"/>
      <c r="D37" s="3"/>
      <c r="E37" s="3"/>
      <c r="F37" s="3"/>
      <c r="G37" s="3"/>
    </row>
    <row r="38" s="1" customFormat="true" ht="21" customHeight="true" spans="1:7">
      <c r="A38" s="3"/>
      <c r="B38" s="3"/>
      <c r="C38" s="3"/>
      <c r="D38" s="3"/>
      <c r="E38" s="3"/>
      <c r="F38" s="3"/>
      <c r="G38" s="3"/>
    </row>
    <row r="39" s="1" customFormat="true" ht="21" customHeight="true" spans="1:7">
      <c r="A39" s="3"/>
      <c r="B39" s="3"/>
      <c r="C39" s="3"/>
      <c r="D39" s="3"/>
      <c r="E39" s="3"/>
      <c r="F39" s="3"/>
      <c r="G39" s="3"/>
    </row>
    <row r="40" s="1" customFormat="true" ht="21" customHeight="true" spans="1:7">
      <c r="A40" s="3"/>
      <c r="B40" s="3"/>
      <c r="C40" s="3"/>
      <c r="D40" s="3"/>
      <c r="E40" s="3"/>
      <c r="F40" s="3"/>
      <c r="G40" s="3"/>
    </row>
    <row r="41" s="1" customFormat="true" ht="21" customHeight="true" spans="1:7">
      <c r="A41" s="3"/>
      <c r="B41" s="3"/>
      <c r="C41" s="3"/>
      <c r="D41" s="3"/>
      <c r="E41" s="3"/>
      <c r="F41" s="3"/>
      <c r="G41" s="3"/>
    </row>
    <row r="42" s="1" customFormat="true" ht="15.75" spans="1:7">
      <c r="A42" s="3"/>
      <c r="B42" s="3"/>
      <c r="C42" s="3"/>
      <c r="D42" s="3"/>
      <c r="E42" s="3"/>
      <c r="F42" s="3"/>
      <c r="G42" s="3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true"/>
  <pageMargins left="0.590551181102362" right="0.590551181102362" top="0.78740157480315" bottom="0.590551181102362" header="0.5" footer="0.5"/>
  <pageSetup paperSize="9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4166666666667" defaultRowHeight="12.75" customHeight="true" outlineLevelCol="5"/>
  <cols>
    <col min="1" max="1" width="22.8583333333333" style="1" customWidth="true"/>
    <col min="2" max="2" width="17.1416666666667" style="1" customWidth="true"/>
    <col min="3" max="3" width="21.425" style="1" customWidth="true"/>
    <col min="4" max="6" width="17.1416666666667" style="1" customWidth="true"/>
    <col min="7" max="7" width="9.14166666666667" style="1" customWidth="true"/>
  </cols>
  <sheetData>
    <row r="1" s="1" customFormat="true" ht="18" customHeight="true" spans="1:1">
      <c r="A1" s="2" t="s">
        <v>236</v>
      </c>
    </row>
    <row r="2" s="1" customFormat="true" ht="37.5" customHeight="true" spans="1:6">
      <c r="A2" s="4" t="s">
        <v>237</v>
      </c>
      <c r="B2" s="4"/>
      <c r="C2" s="4"/>
      <c r="D2" s="4"/>
      <c r="E2" s="4"/>
      <c r="F2" s="4"/>
    </row>
    <row r="3" s="1" customFormat="true" ht="21" customHeight="true" spans="1:6">
      <c r="A3" s="16" t="s">
        <v>2</v>
      </c>
      <c r="F3" s="17" t="s">
        <v>238</v>
      </c>
    </row>
    <row r="4" s="1" customFormat="true" ht="21" customHeight="true" spans="1:6">
      <c r="A4" s="9" t="s">
        <v>239</v>
      </c>
      <c r="B4" s="9" t="s">
        <v>240</v>
      </c>
      <c r="C4" s="8" t="s">
        <v>241</v>
      </c>
      <c r="D4" s="8"/>
      <c r="E4" s="8"/>
      <c r="F4" s="8" t="s">
        <v>242</v>
      </c>
    </row>
    <row r="5" s="1" customFormat="true" ht="21" customHeight="true" spans="1:6">
      <c r="A5" s="9"/>
      <c r="B5" s="9"/>
      <c r="C5" s="8" t="s">
        <v>62</v>
      </c>
      <c r="D5" s="8" t="s">
        <v>243</v>
      </c>
      <c r="E5" s="8" t="s">
        <v>244</v>
      </c>
      <c r="F5" s="8"/>
    </row>
    <row r="6" s="1" customFormat="true" ht="21" customHeight="true" spans="1:6">
      <c r="A6" s="13">
        <v>20.6</v>
      </c>
      <c r="B6" s="13">
        <v>7.5</v>
      </c>
      <c r="C6" s="13">
        <v>10</v>
      </c>
      <c r="D6" s="13"/>
      <c r="E6" s="13">
        <v>10</v>
      </c>
      <c r="F6" s="13">
        <v>3.1</v>
      </c>
    </row>
    <row r="7" s="1" customFormat="true" ht="21" customHeight="true"/>
    <row r="8" s="1" customFormat="true" ht="21" customHeight="true"/>
    <row r="9" s="1" customFormat="true" ht="21" customHeight="true"/>
    <row r="10" s="1" customFormat="true" ht="21" customHeight="true"/>
    <row r="11" s="1" customFormat="true" ht="21" customHeight="true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rintOptions horizontalCentered="true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"/>
    </sheetView>
  </sheetViews>
  <sheetFormatPr defaultColWidth="9.14166666666667" defaultRowHeight="12.75" customHeight="true" outlineLevelCol="6"/>
  <cols>
    <col min="1" max="1" width="21.425" style="1" customWidth="true"/>
    <col min="2" max="2" width="25.7083333333333" style="1" customWidth="true"/>
    <col min="3" max="5" width="21.425" style="1" customWidth="true"/>
    <col min="6" max="8" width="9.14166666666667" style="1" customWidth="true"/>
  </cols>
  <sheetData>
    <row r="1" s="1" customFormat="true" ht="16.5" customHeight="true" spans="1:7">
      <c r="A1" s="2" t="s">
        <v>245</v>
      </c>
      <c r="B1" s="3"/>
      <c r="C1" s="3"/>
      <c r="D1" s="3"/>
      <c r="E1" s="3"/>
      <c r="F1" s="3"/>
      <c r="G1" s="3"/>
    </row>
    <row r="2" s="1" customFormat="true" ht="37.5" customHeight="true" spans="1:7">
      <c r="A2" s="4" t="s">
        <v>246</v>
      </c>
      <c r="B2" s="4"/>
      <c r="C2" s="4"/>
      <c r="D2" s="4"/>
      <c r="E2" s="4"/>
      <c r="F2" s="3"/>
      <c r="G2" s="3"/>
    </row>
    <row r="3" s="1" customFormat="true" ht="21" customHeight="true" spans="1:7">
      <c r="A3" s="16" t="s">
        <v>2</v>
      </c>
      <c r="C3" s="3"/>
      <c r="D3" s="3"/>
      <c r="E3" s="17" t="s">
        <v>3</v>
      </c>
      <c r="F3" s="3"/>
      <c r="G3" s="3"/>
    </row>
    <row r="4" s="1" customFormat="true" ht="21" customHeight="true" spans="1:7">
      <c r="A4" s="8" t="s">
        <v>82</v>
      </c>
      <c r="B4" s="8" t="s">
        <v>83</v>
      </c>
      <c r="C4" s="8" t="s">
        <v>247</v>
      </c>
      <c r="D4" s="8"/>
      <c r="E4" s="8"/>
      <c r="F4" s="3"/>
      <c r="G4" s="3"/>
    </row>
    <row r="5" s="1" customFormat="true" ht="21" customHeight="true" spans="1:7">
      <c r="A5" s="8"/>
      <c r="B5" s="8"/>
      <c r="C5" s="8" t="s">
        <v>60</v>
      </c>
      <c r="D5" s="8" t="s">
        <v>84</v>
      </c>
      <c r="E5" s="8" t="s">
        <v>85</v>
      </c>
      <c r="F5" s="3"/>
      <c r="G5" s="3"/>
    </row>
    <row r="6" s="1" customFormat="true" ht="21" customHeight="true" spans="1:7">
      <c r="A6" s="3"/>
      <c r="B6" s="3"/>
      <c r="C6" s="3"/>
      <c r="D6" s="3"/>
      <c r="E6" s="3"/>
      <c r="F6" s="3"/>
      <c r="G6" s="3"/>
    </row>
    <row r="7" s="1" customFormat="true" ht="21" customHeight="true" spans="1:7">
      <c r="A7" s="3"/>
      <c r="B7" s="3"/>
      <c r="C7" s="3"/>
      <c r="D7" s="3"/>
      <c r="E7" s="3"/>
      <c r="F7" s="3"/>
      <c r="G7" s="3"/>
    </row>
    <row r="8" s="1" customFormat="true" ht="21" customHeight="true" spans="1:7">
      <c r="A8" s="3"/>
      <c r="B8" s="3"/>
      <c r="C8" s="3"/>
      <c r="D8" s="3"/>
      <c r="E8" s="3"/>
      <c r="F8" s="3"/>
      <c r="G8" s="3"/>
    </row>
    <row r="9" s="1" customFormat="true" ht="21" customHeight="true" spans="1:7">
      <c r="A9" s="3"/>
      <c r="B9" s="3"/>
      <c r="C9" s="3"/>
      <c r="D9" s="3"/>
      <c r="E9" s="3"/>
      <c r="F9" s="3"/>
      <c r="G9" s="3"/>
    </row>
    <row r="10" s="1" customFormat="true" ht="21" customHeight="true" spans="1:7">
      <c r="A10" s="3"/>
      <c r="B10" s="3"/>
      <c r="C10" s="3"/>
      <c r="D10" s="3"/>
      <c r="E10" s="3"/>
      <c r="F10" s="3"/>
      <c r="G10" s="3"/>
    </row>
    <row r="11" s="1" customFormat="true" ht="21" customHeight="true" spans="1:7">
      <c r="A11" s="3"/>
      <c r="B11" s="3"/>
      <c r="C11" s="3"/>
      <c r="D11" s="3"/>
      <c r="E11" s="3"/>
      <c r="F11" s="3"/>
      <c r="G11" s="3"/>
    </row>
    <row r="12" s="1" customFormat="true" ht="21" customHeight="true" spans="1:7">
      <c r="A12" s="3"/>
      <c r="B12" s="3"/>
      <c r="C12" s="3"/>
      <c r="D12" s="3"/>
      <c r="E12" s="3"/>
      <c r="F12" s="3"/>
      <c r="G12" s="3"/>
    </row>
    <row r="13" s="1" customFormat="true" ht="21" customHeight="true" spans="1:7">
      <c r="A13" s="3"/>
      <c r="B13" s="3"/>
      <c r="C13" s="3"/>
      <c r="D13" s="3"/>
      <c r="E13" s="3"/>
      <c r="F13" s="3"/>
      <c r="G13" s="3"/>
    </row>
    <row r="14" s="1" customFormat="true" ht="15.75" spans="1:7">
      <c r="A14" s="3"/>
      <c r="B14" s="3"/>
      <c r="C14" s="3"/>
      <c r="D14" s="3"/>
      <c r="E14" s="3"/>
      <c r="F14" s="3"/>
      <c r="G14" s="3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rintOptions horizontalCentered="true"/>
  <pageMargins left="0.590551181102362" right="0.590551181102362" top="0.78740157480315" bottom="0.590551181102362" header="0" footer="0"/>
  <pageSetup paperSize="9" orientation="landscape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E13" sqref="E13"/>
    </sheetView>
  </sheetViews>
  <sheetFormatPr defaultColWidth="9.14166666666667" defaultRowHeight="12.75" customHeight="true"/>
  <cols>
    <col min="1" max="1" width="12.8583333333333" style="1" customWidth="true"/>
    <col min="2" max="2" width="24.5666666666667" style="1" customWidth="true"/>
    <col min="3" max="5" width="12.425" style="1" customWidth="true"/>
    <col min="6" max="6" width="6.85833333333333" style="1" customWidth="true"/>
    <col min="7" max="8" width="12.425" style="1" customWidth="true"/>
    <col min="9" max="9" width="7.70833333333333" style="1" customWidth="true"/>
    <col min="10" max="11" width="10.8583333333333" style="1" customWidth="true"/>
    <col min="12" max="12" width="9.14166666666667" style="1" customWidth="true"/>
  </cols>
  <sheetData>
    <row r="1" s="1" customFormat="true" ht="20.25" customHeight="true" spans="1:11">
      <c r="A1" s="2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true" ht="37.5" customHeight="true" spans="1:11">
      <c r="A2" s="4" t="s">
        <v>249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true" ht="21" customHeight="true" spans="1:11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15" t="s">
        <v>3</v>
      </c>
    </row>
    <row r="4" s="1" customFormat="true" ht="21" customHeight="true" spans="1:11">
      <c r="A4" s="8" t="s">
        <v>250</v>
      </c>
      <c r="B4" s="8" t="s">
        <v>251</v>
      </c>
      <c r="C4" s="8" t="s">
        <v>60</v>
      </c>
      <c r="D4" s="9" t="s">
        <v>252</v>
      </c>
      <c r="E4" s="9"/>
      <c r="F4" s="9"/>
      <c r="G4" s="9" t="s">
        <v>253</v>
      </c>
      <c r="H4" s="9"/>
      <c r="I4" s="9"/>
      <c r="J4" s="9" t="s">
        <v>66</v>
      </c>
      <c r="K4" s="9" t="s">
        <v>72</v>
      </c>
    </row>
    <row r="5" s="1" customFormat="true" ht="42" customHeight="true" spans="1:11">
      <c r="A5" s="8"/>
      <c r="B5" s="8"/>
      <c r="C5" s="8"/>
      <c r="D5" s="9" t="s">
        <v>63</v>
      </c>
      <c r="E5" s="9" t="s">
        <v>64</v>
      </c>
      <c r="F5" s="9" t="s">
        <v>65</v>
      </c>
      <c r="G5" s="9" t="s">
        <v>63</v>
      </c>
      <c r="H5" s="9" t="s">
        <v>64</v>
      </c>
      <c r="I5" s="9" t="s">
        <v>65</v>
      </c>
      <c r="J5" s="9"/>
      <c r="K5" s="9"/>
    </row>
    <row r="6" s="1" customFormat="true" ht="30.75" customHeight="true" spans="1:11">
      <c r="A6" s="10" t="s">
        <v>73</v>
      </c>
      <c r="B6" s="10" t="s">
        <v>60</v>
      </c>
      <c r="C6" s="11">
        <f ca="1" t="shared" ref="C6:C23" si="0">D6+E6+F6+G6+H6+I6+J6+K6</f>
        <v>2391.3</v>
      </c>
      <c r="D6" s="11">
        <v>2391.3</v>
      </c>
      <c r="E6" s="11"/>
      <c r="F6" s="11"/>
      <c r="G6" s="11"/>
      <c r="H6" s="11"/>
      <c r="I6" s="11"/>
      <c r="J6" s="11"/>
      <c r="K6" s="11"/>
    </row>
    <row r="7" s="1" customFormat="true" ht="30.75" customHeight="true" spans="1:11">
      <c r="A7" s="10"/>
      <c r="B7" s="10" t="s">
        <v>75</v>
      </c>
      <c r="C7" s="11">
        <f ca="1" t="shared" si="0"/>
        <v>721.33</v>
      </c>
      <c r="D7" s="11">
        <v>721.33</v>
      </c>
      <c r="E7" s="11"/>
      <c r="F7" s="11"/>
      <c r="G7" s="11"/>
      <c r="H7" s="11"/>
      <c r="I7" s="11"/>
      <c r="J7" s="11"/>
      <c r="K7" s="11"/>
    </row>
    <row r="8" s="1" customFormat="true" ht="30.75" customHeight="true" spans="1:11">
      <c r="A8" s="12" t="s">
        <v>254</v>
      </c>
      <c r="B8" s="12" t="s">
        <v>255</v>
      </c>
      <c r="C8" s="13">
        <f ca="1" t="shared" si="0"/>
        <v>1.28</v>
      </c>
      <c r="D8" s="13">
        <v>1.28</v>
      </c>
      <c r="E8" s="13"/>
      <c r="F8" s="13"/>
      <c r="G8" s="13"/>
      <c r="H8" s="13"/>
      <c r="I8" s="13"/>
      <c r="J8" s="13"/>
      <c r="K8" s="13"/>
    </row>
    <row r="9" s="1" customFormat="true" ht="30.75" customHeight="true" spans="1:11">
      <c r="A9" s="12" t="s">
        <v>256</v>
      </c>
      <c r="B9" s="12" t="s">
        <v>257</v>
      </c>
      <c r="C9" s="13">
        <f ca="1" t="shared" si="0"/>
        <v>360</v>
      </c>
      <c r="D9" s="13">
        <v>360</v>
      </c>
      <c r="E9" s="13"/>
      <c r="F9" s="13"/>
      <c r="G9" s="13"/>
      <c r="H9" s="13"/>
      <c r="I9" s="13"/>
      <c r="J9" s="13"/>
      <c r="K9" s="13"/>
    </row>
    <row r="10" s="1" customFormat="true" ht="30.75" customHeight="true" spans="1:11">
      <c r="A10" s="12" t="s">
        <v>256</v>
      </c>
      <c r="B10" s="12" t="s">
        <v>258</v>
      </c>
      <c r="C10" s="13">
        <f ca="1" t="shared" si="0"/>
        <v>2</v>
      </c>
      <c r="D10" s="13">
        <v>2</v>
      </c>
      <c r="E10" s="13"/>
      <c r="F10" s="13"/>
      <c r="G10" s="13"/>
      <c r="H10" s="13"/>
      <c r="I10" s="13"/>
      <c r="J10" s="13"/>
      <c r="K10" s="13"/>
    </row>
    <row r="11" s="1" customFormat="true" ht="30.75" customHeight="true" spans="1:11">
      <c r="A11" s="12" t="s">
        <v>256</v>
      </c>
      <c r="B11" s="12" t="s">
        <v>259</v>
      </c>
      <c r="C11" s="13">
        <f ca="1" t="shared" si="0"/>
        <v>8.9</v>
      </c>
      <c r="D11" s="13">
        <v>8.9</v>
      </c>
      <c r="E11" s="13"/>
      <c r="F11" s="13"/>
      <c r="G11" s="13"/>
      <c r="H11" s="13"/>
      <c r="I11" s="13"/>
      <c r="J11" s="13"/>
      <c r="K11" s="13"/>
    </row>
    <row r="12" s="1" customFormat="true" ht="30.75" customHeight="true" spans="1:11">
      <c r="A12" s="12" t="s">
        <v>256</v>
      </c>
      <c r="B12" s="12" t="s">
        <v>260</v>
      </c>
      <c r="C12" s="13">
        <f ca="1" t="shared" si="0"/>
        <v>349.15</v>
      </c>
      <c r="D12" s="13">
        <v>349.15</v>
      </c>
      <c r="E12" s="13"/>
      <c r="F12" s="13"/>
      <c r="G12" s="13"/>
      <c r="H12" s="13"/>
      <c r="I12" s="13"/>
      <c r="J12" s="13"/>
      <c r="K12" s="13"/>
    </row>
    <row r="13" s="1" customFormat="true" ht="30.75" customHeight="true" spans="1:11">
      <c r="A13" s="10"/>
      <c r="B13" s="10" t="s">
        <v>77</v>
      </c>
      <c r="C13" s="11">
        <f ca="1" t="shared" si="0"/>
        <v>1613.5</v>
      </c>
      <c r="D13" s="11">
        <v>1613.5</v>
      </c>
      <c r="E13" s="11"/>
      <c r="F13" s="11"/>
      <c r="G13" s="11"/>
      <c r="H13" s="11"/>
      <c r="I13" s="11"/>
      <c r="J13" s="11"/>
      <c r="K13" s="11"/>
    </row>
    <row r="14" s="1" customFormat="true" ht="30.75" customHeight="true" spans="1:11">
      <c r="A14" s="12" t="s">
        <v>254</v>
      </c>
      <c r="B14" s="12" t="s">
        <v>255</v>
      </c>
      <c r="C14" s="13">
        <f ca="1" t="shared" si="0"/>
        <v>1.44</v>
      </c>
      <c r="D14" s="13">
        <v>1.44</v>
      </c>
      <c r="E14" s="13"/>
      <c r="F14" s="13"/>
      <c r="G14" s="13"/>
      <c r="H14" s="13"/>
      <c r="I14" s="13"/>
      <c r="J14" s="13"/>
      <c r="K14" s="13"/>
    </row>
    <row r="15" s="1" customFormat="true" ht="30.75" customHeight="true" spans="1:11">
      <c r="A15" s="12" t="s">
        <v>256</v>
      </c>
      <c r="B15" s="12" t="s">
        <v>261</v>
      </c>
      <c r="C15" s="13">
        <f ca="1" t="shared" si="0"/>
        <v>765</v>
      </c>
      <c r="D15" s="13">
        <v>765</v>
      </c>
      <c r="E15" s="13"/>
      <c r="F15" s="13"/>
      <c r="G15" s="13"/>
      <c r="H15" s="13"/>
      <c r="I15" s="13"/>
      <c r="J15" s="13"/>
      <c r="K15" s="13"/>
    </row>
    <row r="16" s="1" customFormat="true" ht="30.75" customHeight="true" spans="1:11">
      <c r="A16" s="12" t="s">
        <v>256</v>
      </c>
      <c r="B16" s="12" t="s">
        <v>262</v>
      </c>
      <c r="C16" s="13">
        <f ca="1" t="shared" si="0"/>
        <v>463.4</v>
      </c>
      <c r="D16" s="13">
        <v>463.4</v>
      </c>
      <c r="E16" s="13"/>
      <c r="F16" s="13"/>
      <c r="G16" s="13"/>
      <c r="H16" s="13"/>
      <c r="I16" s="13"/>
      <c r="J16" s="13"/>
      <c r="K16" s="13"/>
    </row>
    <row r="17" s="1" customFormat="true" ht="30.75" customHeight="true" spans="1:11">
      <c r="A17" s="12" t="s">
        <v>256</v>
      </c>
      <c r="B17" s="12" t="s">
        <v>263</v>
      </c>
      <c r="C17" s="13">
        <f ca="1" t="shared" si="0"/>
        <v>101.06</v>
      </c>
      <c r="D17" s="13">
        <v>101.06</v>
      </c>
      <c r="E17" s="13"/>
      <c r="F17" s="13"/>
      <c r="G17" s="13"/>
      <c r="H17" s="13"/>
      <c r="I17" s="13"/>
      <c r="J17" s="13"/>
      <c r="K17" s="13"/>
    </row>
    <row r="18" s="1" customFormat="true" ht="30.75" customHeight="true" spans="1:11">
      <c r="A18" s="12" t="s">
        <v>256</v>
      </c>
      <c r="B18" s="12" t="s">
        <v>264</v>
      </c>
      <c r="C18" s="13">
        <f ca="1" t="shared" si="0"/>
        <v>36</v>
      </c>
      <c r="D18" s="13">
        <v>36</v>
      </c>
      <c r="E18" s="13"/>
      <c r="F18" s="13"/>
      <c r="G18" s="13"/>
      <c r="H18" s="13"/>
      <c r="I18" s="13"/>
      <c r="J18" s="13"/>
      <c r="K18" s="13"/>
    </row>
    <row r="19" s="1" customFormat="true" ht="30.75" customHeight="true" spans="1:11">
      <c r="A19" s="12" t="s">
        <v>256</v>
      </c>
      <c r="B19" s="12" t="s">
        <v>265</v>
      </c>
      <c r="C19" s="13">
        <f ca="1" t="shared" si="0"/>
        <v>240.23</v>
      </c>
      <c r="D19" s="13">
        <v>240.23</v>
      </c>
      <c r="E19" s="13"/>
      <c r="F19" s="13"/>
      <c r="G19" s="13"/>
      <c r="H19" s="13"/>
      <c r="I19" s="13"/>
      <c r="J19" s="13"/>
      <c r="K19" s="13"/>
    </row>
    <row r="20" s="1" customFormat="true" ht="30.75" customHeight="true" spans="1:11">
      <c r="A20" s="12" t="s">
        <v>256</v>
      </c>
      <c r="B20" s="12" t="s">
        <v>266</v>
      </c>
      <c r="C20" s="13">
        <f ca="1" t="shared" si="0"/>
        <v>6.37</v>
      </c>
      <c r="D20" s="13">
        <v>6.37</v>
      </c>
      <c r="E20" s="13"/>
      <c r="F20" s="13"/>
      <c r="G20" s="13"/>
      <c r="H20" s="13"/>
      <c r="I20" s="13"/>
      <c r="J20" s="13"/>
      <c r="K20" s="13"/>
    </row>
    <row r="21" s="1" customFormat="true" ht="30.75" customHeight="true" spans="1:11">
      <c r="A21" s="10"/>
      <c r="B21" s="10" t="s">
        <v>79</v>
      </c>
      <c r="C21" s="11">
        <f ca="1" t="shared" si="0"/>
        <v>56.47</v>
      </c>
      <c r="D21" s="11">
        <v>56.47</v>
      </c>
      <c r="E21" s="11"/>
      <c r="F21" s="11"/>
      <c r="G21" s="11"/>
      <c r="H21" s="11"/>
      <c r="I21" s="11"/>
      <c r="J21" s="11"/>
      <c r="K21" s="11"/>
    </row>
    <row r="22" s="1" customFormat="true" ht="30.75" customHeight="true" spans="1:11">
      <c r="A22" s="12" t="s">
        <v>256</v>
      </c>
      <c r="B22" s="12" t="s">
        <v>267</v>
      </c>
      <c r="C22" s="13">
        <f ca="1" t="shared" si="0"/>
        <v>43.73</v>
      </c>
      <c r="D22" s="13">
        <v>43.73</v>
      </c>
      <c r="E22" s="13"/>
      <c r="F22" s="13"/>
      <c r="G22" s="13"/>
      <c r="H22" s="13"/>
      <c r="I22" s="13"/>
      <c r="J22" s="13"/>
      <c r="K22" s="13"/>
    </row>
    <row r="23" s="1" customFormat="true" ht="30.75" customHeight="true" spans="1:11">
      <c r="A23" s="12" t="s">
        <v>256</v>
      </c>
      <c r="B23" s="12" t="s">
        <v>268</v>
      </c>
      <c r="C23" s="13">
        <f ca="1" t="shared" si="0"/>
        <v>12.74</v>
      </c>
      <c r="D23" s="13">
        <v>12.74</v>
      </c>
      <c r="E23" s="13"/>
      <c r="F23" s="13"/>
      <c r="G23" s="13"/>
      <c r="H23" s="13"/>
      <c r="I23" s="13"/>
      <c r="J23" s="13"/>
      <c r="K23" s="13"/>
    </row>
    <row r="24" s="1" customFormat="true" ht="15.75"/>
    <row r="25" s="1" customFormat="true" ht="21" customHeight="true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="1" customFormat="true" ht="21" customHeight="true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="1" customFormat="true" ht="21" customHeight="true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="1" customFormat="true" ht="21" customHeight="true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="1" customFormat="true" ht="21" customHeight="true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="1" customFormat="true" ht="21" customHeight="true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="1" customFormat="true" ht="21" customHeight="true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="1" customFormat="true" ht="21" customHeight="true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="1" customFormat="true" ht="21" customHeight="true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="1" customFormat="true" ht="21" customHeight="true" spans="1:1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="1" customFormat="true" ht="15.75" spans="1:1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</sheetData>
  <sheetProtection sheet="1" formatCells="0" formatColumns="0" formatRows="0" insertRows="0" insertColumns="0" insertHyperlinks="0" deleteColumns="0" deleteRows="0" sort="0" autoFilter="0" pivotTables="0"/>
  <mergeCells count="13">
    <mergeCell ref="A2:K2"/>
    <mergeCell ref="D4:F4"/>
    <mergeCell ref="G4:I4"/>
    <mergeCell ref="A4:A5"/>
    <mergeCell ref="A4:A5"/>
    <mergeCell ref="B4:B5"/>
    <mergeCell ref="B4:B5"/>
    <mergeCell ref="C4:C5"/>
    <mergeCell ref="C4:C5"/>
    <mergeCell ref="J4:J5"/>
    <mergeCell ref="J4:J5"/>
    <mergeCell ref="K4:K5"/>
    <mergeCell ref="K4:K5"/>
  </mergeCells>
  <printOptions horizontalCentered="true"/>
  <pageMargins left="0.590551181102362" right="0.590551181102362" top="0.78740157480315" bottom="0.590551181102362" header="0" footer="0"/>
  <pageSetup paperSize="9" scale="73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1.收支总表</vt:lpstr>
      <vt:lpstr>2.收入总表</vt:lpstr>
      <vt:lpstr>3.支出总表</vt:lpstr>
      <vt:lpstr>4.财政拨款收支总表</vt:lpstr>
      <vt:lpstr>5.一般公共预算支出表</vt:lpstr>
      <vt:lpstr>6.一般公共预算基本支出表</vt:lpstr>
      <vt:lpstr>7.三公</vt:lpstr>
      <vt:lpstr>8.政府性基金</vt:lpstr>
      <vt:lpstr>9.项目支出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谢梦薇</cp:lastModifiedBy>
  <dcterms:created xsi:type="dcterms:W3CDTF">2025-02-14T10:05:23Z</dcterms:created>
  <dcterms:modified xsi:type="dcterms:W3CDTF">2025-02-14T17:55:13Z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